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0" windowHeight="9525" activeTab="8"/>
  </bookViews>
  <sheets>
    <sheet name="Attachment F Instructions" sheetId="1" r:id="rId1"/>
    <sheet name="Allegany" sheetId="3" r:id="rId2"/>
    <sheet name="Charles" sheetId="10" r:id="rId3"/>
    <sheet name="Garrett" sheetId="14" r:id="rId4"/>
    <sheet name="Queen Anne's" sheetId="20" r:id="rId5"/>
    <sheet name="St. Mary's" sheetId="21" r:id="rId6"/>
    <sheet name="Washington" sheetId="24" r:id="rId7"/>
    <sheet name="Worcester" sheetId="26" r:id="rId8"/>
    <sheet name="Summary of Total Eval Bid Price" sheetId="27" r:id="rId9"/>
  </sheets>
  <definedNames>
    <definedName name="OLE_LINK1" localSheetId="0">'Attachment F Instructions'!$C$1</definedName>
  </definedNames>
  <calcPr calcId="145621" concurrentCalc="0"/>
</workbook>
</file>

<file path=xl/calcChain.xml><?xml version="1.0" encoding="utf-8"?>
<calcChain xmlns="http://schemas.openxmlformats.org/spreadsheetml/2006/main">
  <c r="H8" i="21" l="1"/>
  <c r="D9" i="21"/>
  <c r="H9" i="21"/>
  <c r="I9" i="21"/>
  <c r="I14" i="21"/>
  <c r="B11" i="27"/>
  <c r="D9" i="14"/>
  <c r="H9" i="14"/>
  <c r="I9" i="14"/>
  <c r="I14" i="14"/>
  <c r="B9" i="27"/>
  <c r="H12" i="26"/>
  <c r="I12" i="26"/>
  <c r="D12" i="26"/>
  <c r="H11" i="26"/>
  <c r="D11" i="26"/>
  <c r="I11" i="26"/>
  <c r="H10" i="26"/>
  <c r="D10" i="26"/>
  <c r="I10" i="26"/>
  <c r="H9" i="26"/>
  <c r="D9" i="26"/>
  <c r="H8" i="26"/>
  <c r="I8" i="26"/>
  <c r="D8" i="26"/>
  <c r="H12" i="24"/>
  <c r="I12" i="24"/>
  <c r="D12" i="24"/>
  <c r="H11" i="24"/>
  <c r="D11" i="24"/>
  <c r="I11" i="24"/>
  <c r="H10" i="24"/>
  <c r="D10" i="24"/>
  <c r="H9" i="24"/>
  <c r="D9" i="24"/>
  <c r="I9" i="24"/>
  <c r="H8" i="24"/>
  <c r="I8" i="24"/>
  <c r="D8" i="24"/>
  <c r="H12" i="21"/>
  <c r="I12" i="21"/>
  <c r="D12" i="21"/>
  <c r="H11" i="21"/>
  <c r="D11" i="21"/>
  <c r="I11" i="21"/>
  <c r="H10" i="21"/>
  <c r="D10" i="21"/>
  <c r="I10" i="21"/>
  <c r="I8" i="21"/>
  <c r="D8" i="21"/>
  <c r="I12" i="20"/>
  <c r="H12" i="20"/>
  <c r="D12" i="20"/>
  <c r="H11" i="20"/>
  <c r="I11" i="20"/>
  <c r="D11" i="20"/>
  <c r="H10" i="20"/>
  <c r="D10" i="20"/>
  <c r="I10" i="20"/>
  <c r="H9" i="20"/>
  <c r="D9" i="20"/>
  <c r="I9" i="20"/>
  <c r="I8" i="20"/>
  <c r="H8" i="20"/>
  <c r="D8" i="20"/>
  <c r="H12" i="14"/>
  <c r="I12" i="14"/>
  <c r="D12" i="14"/>
  <c r="H11" i="14"/>
  <c r="D11" i="14"/>
  <c r="I11" i="14"/>
  <c r="H10" i="14"/>
  <c r="D10" i="14"/>
  <c r="I10" i="14"/>
  <c r="H8" i="14"/>
  <c r="I8" i="14"/>
  <c r="D8" i="14"/>
  <c r="H12" i="10"/>
  <c r="I12" i="10"/>
  <c r="D12" i="10"/>
  <c r="H11" i="10"/>
  <c r="D11" i="10"/>
  <c r="I11" i="10"/>
  <c r="H10" i="10"/>
  <c r="D10" i="10"/>
  <c r="I10" i="10"/>
  <c r="H9" i="10"/>
  <c r="D9" i="10"/>
  <c r="H8" i="10"/>
  <c r="I8" i="10"/>
  <c r="D8" i="10"/>
  <c r="I10" i="24"/>
  <c r="I9" i="10"/>
  <c r="I9" i="26"/>
  <c r="I14" i="26"/>
  <c r="B13" i="27"/>
  <c r="I14" i="24"/>
  <c r="B12" i="27"/>
  <c r="I14" i="10"/>
  <c r="B8" i="27"/>
  <c r="I14" i="20"/>
  <c r="B10" i="27"/>
  <c r="H12" i="3"/>
  <c r="I12" i="3"/>
  <c r="D11" i="3"/>
  <c r="H11" i="3"/>
  <c r="I11" i="3"/>
  <c r="D10" i="3"/>
  <c r="H10" i="3"/>
  <c r="I10" i="3"/>
  <c r="D8" i="3"/>
  <c r="H8" i="3"/>
  <c r="I8" i="3"/>
  <c r="H9" i="3"/>
  <c r="D9" i="3"/>
  <c r="I9" i="3"/>
  <c r="I14" i="3"/>
  <c r="B7" i="27"/>
</calcChain>
</file>

<file path=xl/sharedStrings.xml><?xml version="1.0" encoding="utf-8"?>
<sst xmlns="http://schemas.openxmlformats.org/spreadsheetml/2006/main" count="261" uniqueCount="82">
  <si>
    <t xml:space="preserve">DPSCS Sexual Offender Treatment Services </t>
  </si>
  <si>
    <t xml:space="preserve">INVITATION FOR BIDS (IFB) </t>
  </si>
  <si>
    <t xml:space="preserve">In order to assist Bidders in the preparation of their Bid and to comply with the requirements of this solicitation, Bid Pricing Instructions and a Bid Form have been prepared.  </t>
  </si>
  <si>
    <t xml:space="preserve">Bidders shall submit their Bid on the Bid Form in accordance with the instructions on the Bid Form and as specified herein. Do not alter the Bid Form or the Bid Form may be rejected. </t>
  </si>
  <si>
    <t xml:space="preserve">The Bid Form is to be signed and dated, where requested, by an individual who is authorized to bind the Bidder to the prices entered on the Bid Form.  </t>
  </si>
  <si>
    <t>B) All Unit Prices must be the actual price per unit the State will pay for the specific item or service identified in this IFB and may not be contingent on any other factor or condition in any manner.</t>
  </si>
  <si>
    <t>C) All calculations shall be rounded to the nearest cent, i.e., .344 shall be .34 and .345 shall be .35.</t>
  </si>
  <si>
    <t>SEXUAL OFFENDER TREATMENT SERVICES</t>
  </si>
  <si>
    <t>DEPARTMENT OF PUBLIC SAFETY AND CORRECTIONAL SERVICES (DPSCS)</t>
  </si>
  <si>
    <t>COMET Meetings (hourly)</t>
  </si>
  <si>
    <t>ALLEGANY COUNTY</t>
  </si>
  <si>
    <t>Small County</t>
  </si>
  <si>
    <t xml:space="preserve"> </t>
  </si>
  <si>
    <t>Legal Testimony (hourly)</t>
  </si>
  <si>
    <t>A</t>
  </si>
  <si>
    <t>B</t>
  </si>
  <si>
    <t>C</t>
  </si>
  <si>
    <t>D</t>
  </si>
  <si>
    <t>E</t>
  </si>
  <si>
    <t>F</t>
  </si>
  <si>
    <t>Attachment F</t>
  </si>
  <si>
    <t>Total Price for All 5 Years (Column C+ Column F)</t>
  </si>
  <si>
    <t>Name of Bidder:</t>
  </si>
  <si>
    <t>Address of Bidder:</t>
  </si>
  <si>
    <t>Authorized Signature &amp; Title:</t>
  </si>
  <si>
    <t>Date:</t>
  </si>
  <si>
    <t>G</t>
  </si>
  <si>
    <t>Total Price Years 1 - 3 (Column A x Column B)</t>
  </si>
  <si>
    <t>Total Price Years 4 &amp; 5 (Column D x Column E)</t>
  </si>
  <si>
    <t xml:space="preserve">The Bid Form is used to calculate the Bidder’s TOTAL EVALUATED BID PRICE.  Follow these instructions carefully when completing your Bid Form:  </t>
  </si>
  <si>
    <t>Total Evaluated Bid Price</t>
  </si>
  <si>
    <t>Summary of Total Evaluated Bid Price</t>
  </si>
  <si>
    <t>Jurisdictions</t>
  </si>
  <si>
    <t>Allegany</t>
  </si>
  <si>
    <t>Charles</t>
  </si>
  <si>
    <t>Garrett</t>
  </si>
  <si>
    <t xml:space="preserve">Queen Anne's </t>
  </si>
  <si>
    <t>Saint Mary's</t>
  </si>
  <si>
    <t>Washington</t>
  </si>
  <si>
    <t>Worcester</t>
  </si>
  <si>
    <t>Total Bid Price</t>
  </si>
  <si>
    <t>Sexual Offender Specific Assessment (fixed price per assessment)</t>
  </si>
  <si>
    <t>Price per Unit           Years 1 - 3</t>
  </si>
  <si>
    <t>Price per Unit           Years 4 &amp; 5</t>
  </si>
  <si>
    <t>Estimated Total Units* for           Years 1 - 3</t>
  </si>
  <si>
    <t>Estimated Total Units* for           Years 4 &amp; 5</t>
  </si>
  <si>
    <t>Enter the Unit Prices in the appropriate spaces on the Bid Form and the extended prices will automatically be calculated for you.</t>
  </si>
  <si>
    <t>A) All Unit Prices must be clearly entered in dollars and cents, e.g., $24.15.  Make your decimal points clear and distinct.</t>
  </si>
  <si>
    <t>D) Any goods or services required through this IFB and proposed by the vendor at No Cost to the State must be clearly entered in the Unit Price, if appropriate, with $0.00. The extended price will automatically be calculated to $0.00.</t>
  </si>
  <si>
    <t>E) Every blank in every Bid Form the Bidder is bidding on shall be filled in.  Any blanks may result in the Bid being regarded as non-responsive and thus rejected.  Any changes or corrections made to the Bid Form by the Bidder prior to submission shall be initialed and dated.</t>
  </si>
  <si>
    <r>
      <t xml:space="preserve">F) Except as instructed on the Bid Form, nothing shall be entered on or attached to the Bid Form that alters or proposes conditions or contingencies on the prices.  Alterations and/or conditions usually render the Bid non-responsive, which means it will be </t>
    </r>
    <r>
      <rPr>
        <b/>
        <sz val="12"/>
        <color theme="1"/>
        <rFont val="Times New Roman"/>
        <family val="1"/>
      </rPr>
      <t>rejected</t>
    </r>
    <r>
      <rPr>
        <sz val="12"/>
        <color theme="1"/>
        <rFont val="Times New Roman"/>
        <family val="2"/>
      </rPr>
      <t>.</t>
    </r>
  </si>
  <si>
    <r>
      <t xml:space="preserve">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t>
    </r>
    <r>
      <rPr>
        <b/>
        <sz val="12"/>
        <color theme="1"/>
        <rFont val="Times New Roman"/>
        <family val="1"/>
      </rPr>
      <t>rejected</t>
    </r>
    <r>
      <rPr>
        <sz val="12"/>
        <color theme="1"/>
        <rFont val="Times New Roman"/>
        <family val="2"/>
      </rPr>
      <t>.</t>
    </r>
  </si>
  <si>
    <t>I) Unless indicated elsewhere in the IFB, sample amounts used for calculations on the Bid Form are typically estimates for bidding purposes only.  The Department does not guarantee a minimum or maximum number of units or usage in the performance of this Contract.</t>
  </si>
  <si>
    <t>J) Failure to adhere to any of these instructions may result in the Bid being determined non-responsive and rejected by the Department.</t>
  </si>
  <si>
    <t>H) All Bid prices entered on the Bid Forms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</si>
  <si>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CHARLES COUNTY</t>
  </si>
  <si>
    <t>GARRETT COUNTY</t>
  </si>
  <si>
    <t>QUEEN ANNE'S COUNTY</t>
  </si>
  <si>
    <t>ST. MARY'S COUNTY</t>
  </si>
  <si>
    <t>WASHINGTON COUNTY</t>
  </si>
  <si>
    <t>WORCESTER COUNTY</t>
  </si>
  <si>
    <t xml:space="preserve">Name of Bidder:   </t>
  </si>
  <si>
    <r>
      <t>·</t>
    </r>
    <r>
      <rPr>
        <sz val="7"/>
        <rFont val="Times New Roman"/>
        <family val="1"/>
      </rPr>
      <t xml:space="preserve">       </t>
    </r>
    <r>
      <rPr>
        <sz val="12"/>
        <rFont val="Times New Roman"/>
        <family val="1"/>
      </rPr>
      <t>1 Group Therapy Session per week with 3 people for 50 weeks per year for three years = 450 Estimated Total Units for years 1 - 3  [(1 x 3 x 50) x 3 = 450]</t>
    </r>
  </si>
  <si>
    <r>
      <t>·</t>
    </r>
    <r>
      <rPr>
        <sz val="7"/>
        <rFont val="Times New Roman"/>
        <family val="1"/>
      </rPr>
      <t xml:space="preserve">       </t>
    </r>
    <r>
      <rPr>
        <sz val="12"/>
        <rFont val="Times New Roman"/>
        <family val="1"/>
      </rPr>
      <t>1 Group Therapy Session per week with 3 people for 50 weeks per year for two years  = 300 Total Estimated Units for years 4 &amp; 5 [(1 x 3 x 50) x 2 = 300]</t>
    </r>
  </si>
  <si>
    <r>
      <t>·</t>
    </r>
    <r>
      <rPr>
        <sz val="7"/>
        <rFont val="Times New Roman"/>
        <family val="1"/>
      </rPr>
      <t xml:space="preserve">       </t>
    </r>
    <r>
      <rPr>
        <sz val="12"/>
        <rFont val="Times New Roman"/>
        <family val="1"/>
      </rPr>
      <t>2 Individual Therapy Sessions per week for 50 weeks per year for three years = 300 Estimated Total Units for years 1 - 3 [(2 x 1 x 50) x 3 = 300]</t>
    </r>
  </si>
  <si>
    <r>
      <t>·</t>
    </r>
    <r>
      <rPr>
        <sz val="7"/>
        <rFont val="Times New Roman"/>
        <family val="1"/>
      </rPr>
      <t xml:space="preserve">       </t>
    </r>
    <r>
      <rPr>
        <sz val="12"/>
        <rFont val="Times New Roman"/>
        <family val="1"/>
      </rPr>
      <t>2 Individual Therapy Sessions per week for 50 weeks per year for two years = 200 Estimated Total Units for years 4 &amp; 5 [(2 x 1 x 50) x 2 = 200]</t>
    </r>
  </si>
  <si>
    <t>K) There are seven (7) Jurisdictions. For the purposes of this IFB there is only one type of Jurisdiction, Small, which is designated based on the estimated contract usage.</t>
  </si>
  <si>
    <t>M) Provide unit pricing in Column B for years 1 - 3 and Column E for years 4 and 5 (both are highlighted in yellow). The totals will automatically be calculated in Columns C, F, and G with the Total Evaluated Bid Price calculated at the bottom of Column G. This Total Evaluated Bid Price will automatically carry over to the "Summary of Total Eval. Bid Price" tab.</t>
  </si>
  <si>
    <t>N) All rates other than the Sexual Offender Specific Assessment are hourly rates.</t>
  </si>
  <si>
    <t>O) Each of the Jurisdictions has its own tab. Fill out and sign a tab for each of the Jurisdictions on which you are bidding.</t>
  </si>
  <si>
    <t>P) For Bid submission, print each Bid Form from the Jurisdiction tab that is being bid on along with the "Summary of Total Eval. Bid Price" form.</t>
  </si>
  <si>
    <t xml:space="preserve">Q) Small Jurisdiction: </t>
  </si>
  <si>
    <t>The Estimated Total Units are calculated based on the information below at letter Q by Jurisdiction size.</t>
  </si>
  <si>
    <r>
      <t xml:space="preserve">Group Therapy Session (hourly </t>
    </r>
    <r>
      <rPr>
        <b/>
        <sz val="12"/>
        <rFont val="Times New Roman"/>
        <family val="1"/>
      </rPr>
      <t>per individual)</t>
    </r>
  </si>
  <si>
    <r>
      <t>Individual Therapy Session (hourly</t>
    </r>
    <r>
      <rPr>
        <b/>
        <sz val="12"/>
        <rFont val="Times New Roman"/>
        <family val="1"/>
      </rPr>
      <t xml:space="preserve"> per individual)</t>
    </r>
  </si>
  <si>
    <r>
      <t xml:space="preserve">*Note: All rates other than those for Sexual Offender Specific Assessments are hourly. </t>
    </r>
    <r>
      <rPr>
        <sz val="12"/>
        <rFont val="Times New Roman"/>
        <family val="1"/>
      </rPr>
      <t xml:space="preserve">See Instructions tab for calculation of the Estimated Total Units. </t>
    </r>
  </si>
  <si>
    <r>
      <t xml:space="preserve">Individual Therapy Session (hourly </t>
    </r>
    <r>
      <rPr>
        <b/>
        <sz val="12"/>
        <rFont val="Times New Roman"/>
        <family val="1"/>
      </rPr>
      <t>per individual</t>
    </r>
    <r>
      <rPr>
        <b/>
        <sz val="12"/>
        <color theme="1"/>
        <rFont val="Times New Roman"/>
        <family val="1"/>
      </rPr>
      <t>)</t>
    </r>
  </si>
  <si>
    <r>
      <t xml:space="preserve">Group Therapy Session (hourly </t>
    </r>
    <r>
      <rPr>
        <b/>
        <sz val="12"/>
        <rFont val="Times New Roman"/>
        <family val="1"/>
      </rPr>
      <t>per individual</t>
    </r>
    <r>
      <rPr>
        <b/>
        <sz val="12"/>
        <color theme="1"/>
        <rFont val="Times New Roman"/>
        <family val="1"/>
      </rPr>
      <t>)</t>
    </r>
  </si>
  <si>
    <r>
      <t>*Note: All rates other than those for Sexual Offender Specific Assessments are hourly.</t>
    </r>
    <r>
      <rPr>
        <b/>
        <sz val="12"/>
        <color theme="1"/>
        <rFont val="Times New Roman"/>
        <family val="1"/>
      </rPr>
      <t xml:space="preserve"> </t>
    </r>
    <r>
      <rPr>
        <sz val="12"/>
        <rFont val="Times New Roman"/>
        <family val="1"/>
      </rPr>
      <t xml:space="preserve">See Instructions tab for calculation of the Estimated Total Units. </t>
    </r>
  </si>
  <si>
    <t>L) Small Jurisdictions include: Allegany, Charles, Garrett, Queen Anne's, St. Mary's,  Washington, and Worcester counties. (Each county is a separate Small Jurisdiction.)</t>
  </si>
  <si>
    <t>SOLICITATION NO. DPSCS Q0017061</t>
  </si>
  <si>
    <t>DPSCS Q0017061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</si>
</sst>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2"/>
      <color theme="1"/>
      <name val="Times New Roman"/>
      <family val="2"/>
    </font>
    <font>
      <b/>
      <sz val="12"/>
      <color theme="1"/>
      <name val="Times New Roman"/>
      <family val="1"/>
    </font>
    <font>
      <b/>
      <sz val="12"/>
      <color theme="1"/>
      <name val="Times New Roman"/>
      <family val="2"/>
    </font>
    <font>
      <b/>
      <sz val="16"/>
      <color theme="1"/>
      <name val="Times New Roman"/>
      <family val="2"/>
    </font>
    <font>
      <sz val="12"/>
      <color theme="1"/>
      <name val="Times New Roman"/>
      <family val="1"/>
    </font>
    <font>
      <b/>
      <u val="double"/>
      <sz val="12"/>
      <color rgb="FFFF0000"/>
      <name val="Times New Roman"/>
      <family val="1"/>
    </font>
    <font>
      <b/>
      <sz val="12"/>
      <color rgb="FFFF0000"/>
      <name val="Times New Roman"/>
      <family val="1"/>
    </font>
    <font>
      <sz val="12"/>
      <color rgb="FFFF0000"/>
      <name val="Symbol"/>
      <family val="1"/>
      <charset val="2"/>
    </font>
    <font>
      <sz val="12"/>
      <name val="Symbol"/>
      <family val="1"/>
      <charset val="2"/>
    </font>
    <font>
      <sz val="7"/>
      <name val="Times New Roman"/>
      <family val="1"/>
    </font>
    <font>
      <b/>
      <sz val="12"/>
      <name val="Times New Roman"/>
      <family val="1"/>
    </font>
    <font>
      <sz val="12"/>
      <name val="Times New Roman"/>
      <family val="1"/>
    </font>
  </fonts>
  <fills count="8">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66CCFF"/>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71">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Protection="1">
      <protection locked="0"/>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xf>
    <xf numFmtId="164" fontId="0" fillId="0" borderId="0" xfId="0" applyNumberFormat="1" applyAlignment="1">
      <alignment horizontal="center" vertical="center"/>
    </xf>
    <xf numFmtId="164" fontId="0" fillId="3" borderId="1" xfId="0" applyNumberForma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vertical="center" wrapText="1"/>
    </xf>
    <xf numFmtId="0" fontId="8" fillId="0" borderId="0" xfId="0" applyFont="1" applyBorder="1" applyAlignment="1">
      <alignment horizontal="left" vertical="center" wrapText="1"/>
    </xf>
    <xf numFmtId="0" fontId="0" fillId="0" borderId="1" xfId="0" applyBorder="1" applyAlignment="1" applyProtection="1">
      <alignment horizontal="left"/>
      <protection locked="0"/>
    </xf>
    <xf numFmtId="0" fontId="0" fillId="0" borderId="3" xfId="0" applyBorder="1" applyAlignment="1" applyProtection="1">
      <protection locked="0"/>
    </xf>
    <xf numFmtId="0" fontId="0" fillId="0" borderId="8" xfId="0" applyBorder="1" applyAlignment="1"/>
    <xf numFmtId="0" fontId="0" fillId="0" borderId="9" xfId="0" applyBorder="1" applyAlignment="1"/>
    <xf numFmtId="0" fontId="2" fillId="0" borderId="2"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7" borderId="10" xfId="0" applyFont="1"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164" fontId="1" fillId="0" borderId="6" xfId="0" applyNumberFormat="1"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0" fillId="0" borderId="1" xfId="0" applyBorder="1" applyAlignment="1" applyProtection="1">
      <alignment horizontal="center" vertical="center" wrapText="1"/>
    </xf>
    <xf numFmtId="164" fontId="0" fillId="4" borderId="3" xfId="0" applyNumberFormat="1" applyFill="1" applyBorder="1" applyAlignment="1" applyProtection="1">
      <alignment horizontal="center" vertical="center" wrapText="1"/>
    </xf>
    <xf numFmtId="164" fontId="0" fillId="2" borderId="3" xfId="0" applyNumberFormat="1" applyFill="1" applyBorder="1" applyAlignment="1" applyProtection="1">
      <alignment horizontal="center" vertical="center" wrapText="1"/>
    </xf>
    <xf numFmtId="164" fontId="0" fillId="4" borderId="1" xfId="0" applyNumberFormat="1" applyFill="1" applyBorder="1" applyAlignment="1" applyProtection="1">
      <alignment horizontal="center" vertical="center" wrapText="1"/>
    </xf>
    <xf numFmtId="164" fontId="0" fillId="5" borderId="1" xfId="0" applyNumberFormat="1" applyFill="1" applyBorder="1" applyAlignment="1" applyProtection="1">
      <alignment horizontal="center" vertical="center" wrapText="1"/>
    </xf>
    <xf numFmtId="0" fontId="0" fillId="0" borderId="0" xfId="0" applyAlignment="1" applyProtection="1">
      <alignment horizontal="center" vertical="center" wrapText="1"/>
    </xf>
    <xf numFmtId="0" fontId="11" fillId="0" borderId="1" xfId="0" applyFont="1" applyBorder="1" applyAlignment="1" applyProtection="1">
      <alignment horizontal="center" vertical="center" wrapText="1"/>
    </xf>
    <xf numFmtId="164" fontId="0" fillId="2" borderId="1" xfId="0" applyNumberForma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7" xfId="0" applyFont="1" applyBorder="1" applyAlignment="1" applyProtection="1">
      <alignment horizontal="center" vertical="center" wrapText="1"/>
    </xf>
    <xf numFmtId="164" fontId="1" fillId="6" borderId="1" xfId="0" applyNumberFormat="1"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1" fillId="7" borderId="0" xfId="0" applyFont="1" applyFill="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 xfId="0" applyBorder="1" applyAlignment="1" applyProtection="1">
      <alignment horizontal="left" vertical="center" wrapText="1"/>
    </xf>
    <xf numFmtId="0" fontId="1" fillId="0" borderId="1"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11" fillId="0" borderId="4" xfId="0" applyFont="1" applyBorder="1" applyAlignment="1" applyProtection="1">
      <alignment vertical="center" wrapText="1"/>
    </xf>
    <xf numFmtId="0" fontId="8" fillId="0" borderId="11"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7" borderId="9" xfId="0" applyFont="1" applyFill="1" applyBorder="1" applyAlignment="1" applyProtection="1">
      <alignment horizontal="center" vertical="center" wrapText="1"/>
    </xf>
    <xf numFmtId="0" fontId="0" fillId="7" borderId="3" xfId="0" applyFill="1" applyBorder="1" applyAlignment="1" applyProtection="1">
      <alignment horizontal="center" vertical="center" wrapText="1"/>
    </xf>
    <xf numFmtId="0" fontId="0" fillId="0" borderId="0" xfId="0" applyAlignment="1" applyProtection="1">
      <alignment horizontal="center" vertical="center"/>
    </xf>
    <xf numFmtId="0" fontId="1" fillId="0" borderId="1" xfId="0" applyFont="1" applyBorder="1" applyAlignment="1" applyProtection="1">
      <alignment horizontal="center" vertical="center"/>
    </xf>
    <xf numFmtId="0" fontId="0" fillId="0" borderId="1" xfId="0" applyBorder="1" applyAlignment="1" applyProtection="1">
      <alignment horizontal="center" vertical="center"/>
    </xf>
    <xf numFmtId="164" fontId="0" fillId="0" borderId="1" xfId="0" applyNumberFormat="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66CCFF"/>
      <color rgb="FFCCCCFF"/>
      <color rgb="FF9999FF"/>
      <color rgb="FF3366FF"/>
      <color rgb="FF99CCFF"/>
      <color rgb="FFCCECFF"/>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35"/>
  <sheetViews>
    <sheetView zoomScaleNormal="100" workbookViewId="0">
      <selection activeCell="A6" sqref="A6"/>
    </sheetView>
  </sheetViews>
  <sheetFormatPr defaultColWidth="8.75" defaultRowHeight="15.75" x14ac:dyDescent="0.25"/>
  <cols>
    <col min="1" max="1" width="73.75" style="2" customWidth="1"/>
    <col min="2" max="2" width="8.75" style="2"/>
    <col min="3" max="3" width="88.375" style="10" customWidth="1"/>
    <col min="4" max="16384" width="8.75" style="2"/>
  </cols>
  <sheetData>
    <row r="1" spans="1:9" ht="31.5" x14ac:dyDescent="0.25">
      <c r="A1" s="39" t="s">
        <v>8</v>
      </c>
      <c r="C1" s="16"/>
    </row>
    <row r="2" spans="1:9" x14ac:dyDescent="0.25">
      <c r="A2" s="39" t="s">
        <v>1</v>
      </c>
      <c r="C2" s="17"/>
    </row>
    <row r="3" spans="1:9" x14ac:dyDescent="0.25">
      <c r="A3" s="54" t="s">
        <v>80</v>
      </c>
      <c r="C3" s="17"/>
    </row>
    <row r="4" spans="1:9" x14ac:dyDescent="0.25">
      <c r="A4" s="55" t="s">
        <v>7</v>
      </c>
      <c r="C4" s="17"/>
    </row>
    <row r="5" spans="1:9" x14ac:dyDescent="0.25">
      <c r="A5" s="56"/>
      <c r="C5" s="17"/>
    </row>
    <row r="6" spans="1:9" s="4" customFormat="1" ht="31.5" x14ac:dyDescent="0.25">
      <c r="A6" s="57" t="s">
        <v>2</v>
      </c>
      <c r="C6" s="12"/>
      <c r="D6" s="11"/>
      <c r="E6" s="11"/>
      <c r="F6" s="11"/>
      <c r="G6" s="11"/>
      <c r="H6" s="11"/>
      <c r="I6" s="11"/>
    </row>
    <row r="7" spans="1:9" s="4" customFormat="1" ht="31.5" x14ac:dyDescent="0.25">
      <c r="A7" s="57" t="s">
        <v>3</v>
      </c>
      <c r="C7" s="13"/>
      <c r="D7" s="11"/>
      <c r="E7" s="11"/>
      <c r="F7" s="11"/>
      <c r="G7" s="11"/>
      <c r="H7" s="11"/>
      <c r="I7" s="11"/>
    </row>
    <row r="8" spans="1:9" s="4" customFormat="1" x14ac:dyDescent="0.25">
      <c r="A8" s="57"/>
      <c r="C8" s="14"/>
      <c r="D8" s="11"/>
      <c r="E8" s="11"/>
      <c r="F8" s="11"/>
      <c r="G8" s="11"/>
      <c r="H8" s="11"/>
      <c r="I8" s="11"/>
    </row>
    <row r="9" spans="1:9" s="4" customFormat="1" ht="31.5" x14ac:dyDescent="0.25">
      <c r="A9" s="57" t="s">
        <v>4</v>
      </c>
      <c r="C9" s="14"/>
      <c r="D9" s="11"/>
      <c r="E9" s="11"/>
      <c r="F9" s="11"/>
      <c r="G9" s="11"/>
      <c r="H9" s="11"/>
      <c r="I9" s="11"/>
    </row>
    <row r="10" spans="1:9" s="4" customFormat="1" x14ac:dyDescent="0.25">
      <c r="A10" s="57"/>
      <c r="C10" s="14"/>
      <c r="D10" s="11"/>
      <c r="E10" s="11"/>
      <c r="F10" s="11"/>
      <c r="G10" s="11"/>
      <c r="H10" s="11"/>
      <c r="I10" s="11"/>
    </row>
    <row r="11" spans="1:9" s="4" customFormat="1" ht="31.5" x14ac:dyDescent="0.25">
      <c r="A11" s="57" t="s">
        <v>29</v>
      </c>
      <c r="C11" s="14"/>
      <c r="D11" s="11"/>
      <c r="E11" s="11"/>
      <c r="F11" s="11"/>
      <c r="G11" s="11"/>
      <c r="H11" s="11"/>
      <c r="I11" s="11"/>
    </row>
    <row r="12" spans="1:9" s="4" customFormat="1" x14ac:dyDescent="0.25">
      <c r="A12" s="57"/>
      <c r="C12" s="15"/>
      <c r="D12" s="11"/>
      <c r="E12" s="11"/>
      <c r="F12" s="11"/>
      <c r="G12" s="11"/>
      <c r="H12" s="11"/>
      <c r="I12" s="11"/>
    </row>
    <row r="13" spans="1:9" s="5" customFormat="1" ht="31.5" x14ac:dyDescent="0.25">
      <c r="A13" s="58" t="s">
        <v>46</v>
      </c>
      <c r="C13" s="13"/>
      <c r="D13" s="11"/>
      <c r="E13" s="11"/>
      <c r="F13" s="11"/>
      <c r="G13" s="11"/>
      <c r="H13" s="11"/>
      <c r="I13" s="11"/>
    </row>
    <row r="14" spans="1:9" s="4" customFormat="1" ht="31.5" x14ac:dyDescent="0.25">
      <c r="A14" s="59" t="s">
        <v>72</v>
      </c>
      <c r="C14" s="14"/>
      <c r="D14" s="11"/>
      <c r="E14" s="11"/>
      <c r="F14" s="11"/>
      <c r="G14" s="11"/>
      <c r="H14" s="11"/>
      <c r="I14" s="11"/>
    </row>
    <row r="15" spans="1:9" s="4" customFormat="1" ht="31.5" x14ac:dyDescent="0.25">
      <c r="A15" s="57" t="s">
        <v>47</v>
      </c>
      <c r="C15" s="14"/>
      <c r="D15" s="11"/>
      <c r="E15" s="11"/>
      <c r="F15" s="11"/>
      <c r="G15" s="11"/>
      <c r="H15" s="11"/>
      <c r="I15" s="11"/>
    </row>
    <row r="16" spans="1:9" s="4" customFormat="1" ht="47.25" x14ac:dyDescent="0.25">
      <c r="A16" s="57" t="s">
        <v>5</v>
      </c>
      <c r="C16" s="14"/>
      <c r="D16" s="11"/>
      <c r="E16" s="11"/>
      <c r="F16" s="11"/>
      <c r="G16" s="11"/>
      <c r="H16" s="11"/>
      <c r="I16" s="11"/>
    </row>
    <row r="17" spans="1:9" s="4" customFormat="1" ht="31.5" x14ac:dyDescent="0.25">
      <c r="A17" s="57" t="s">
        <v>6</v>
      </c>
      <c r="C17" s="14"/>
      <c r="D17" s="11"/>
      <c r="E17" s="11"/>
      <c r="F17" s="11"/>
      <c r="G17" s="11"/>
      <c r="H17" s="11"/>
      <c r="I17" s="11"/>
    </row>
    <row r="18" spans="1:9" s="4" customFormat="1" ht="47.25" x14ac:dyDescent="0.25">
      <c r="A18" s="57" t="s">
        <v>48</v>
      </c>
      <c r="C18" s="11"/>
      <c r="D18" s="11"/>
      <c r="E18" s="11"/>
      <c r="F18" s="11"/>
      <c r="G18" s="11"/>
      <c r="H18" s="11"/>
      <c r="I18" s="11"/>
    </row>
    <row r="19" spans="1:9" s="4" customFormat="1" ht="63" x14ac:dyDescent="0.25">
      <c r="A19" s="57" t="s">
        <v>49</v>
      </c>
      <c r="C19" s="11"/>
      <c r="D19" s="11"/>
      <c r="E19" s="11"/>
      <c r="F19" s="11"/>
      <c r="G19" s="11"/>
      <c r="H19" s="11"/>
      <c r="I19" s="11"/>
    </row>
    <row r="20" spans="1:9" s="4" customFormat="1" ht="47.25" x14ac:dyDescent="0.25">
      <c r="A20" s="57" t="s">
        <v>50</v>
      </c>
      <c r="C20" s="11"/>
      <c r="D20" s="11"/>
      <c r="E20" s="11"/>
      <c r="F20" s="11"/>
      <c r="G20" s="11"/>
      <c r="H20" s="11"/>
      <c r="I20" s="11"/>
    </row>
    <row r="21" spans="1:9" s="4" customFormat="1" ht="78.75" x14ac:dyDescent="0.25">
      <c r="A21" s="57" t="s">
        <v>51</v>
      </c>
      <c r="C21" s="11"/>
      <c r="D21" s="11"/>
      <c r="E21" s="11"/>
      <c r="F21" s="11"/>
      <c r="G21" s="11"/>
      <c r="H21" s="11"/>
      <c r="I21" s="11"/>
    </row>
    <row r="22" spans="1:9" s="4" customFormat="1" ht="94.5" x14ac:dyDescent="0.25">
      <c r="A22" s="57" t="s">
        <v>54</v>
      </c>
      <c r="C22" s="11"/>
      <c r="D22" s="11"/>
      <c r="E22" s="11"/>
      <c r="F22" s="11"/>
      <c r="G22" s="11"/>
      <c r="H22" s="11"/>
      <c r="I22" s="11"/>
    </row>
    <row r="23" spans="1:9" s="4" customFormat="1" ht="47.25" x14ac:dyDescent="0.25">
      <c r="A23" s="57" t="s">
        <v>52</v>
      </c>
      <c r="C23" s="11"/>
      <c r="D23" s="11"/>
      <c r="E23" s="11"/>
      <c r="F23" s="11"/>
      <c r="G23" s="11"/>
      <c r="H23" s="11"/>
      <c r="I23" s="11"/>
    </row>
    <row r="24" spans="1:9" s="4" customFormat="1" ht="31.5" x14ac:dyDescent="0.25">
      <c r="A24" s="57" t="s">
        <v>53</v>
      </c>
      <c r="C24" s="11"/>
      <c r="D24" s="11"/>
      <c r="E24" s="11"/>
      <c r="F24" s="11"/>
      <c r="G24" s="11"/>
      <c r="H24" s="11"/>
      <c r="I24" s="11"/>
    </row>
    <row r="25" spans="1:9" s="4" customFormat="1" ht="31.5" x14ac:dyDescent="0.25">
      <c r="A25" s="57" t="s">
        <v>66</v>
      </c>
      <c r="C25" s="9"/>
      <c r="D25" s="11"/>
      <c r="E25" s="11"/>
      <c r="F25" s="11"/>
      <c r="G25" s="11"/>
      <c r="H25" s="11"/>
      <c r="I25" s="11"/>
    </row>
    <row r="26" spans="1:9" s="4" customFormat="1" ht="31.5" x14ac:dyDescent="0.25">
      <c r="A26" s="57" t="s">
        <v>79</v>
      </c>
      <c r="C26" s="9"/>
      <c r="D26" s="11"/>
      <c r="E26" s="11"/>
      <c r="F26" s="11"/>
      <c r="G26" s="11"/>
      <c r="H26" s="11"/>
      <c r="I26" s="11"/>
    </row>
    <row r="27" spans="1:9" s="4" customFormat="1" ht="63" x14ac:dyDescent="0.25">
      <c r="A27" s="57" t="s">
        <v>67</v>
      </c>
      <c r="C27" s="10"/>
      <c r="D27" s="11"/>
      <c r="E27" s="11"/>
      <c r="F27" s="11"/>
      <c r="G27" s="11"/>
      <c r="H27" s="11"/>
      <c r="I27" s="11"/>
    </row>
    <row r="28" spans="1:9" s="4" customFormat="1" x14ac:dyDescent="0.25">
      <c r="A28" s="57" t="s">
        <v>68</v>
      </c>
      <c r="C28" s="10"/>
    </row>
    <row r="29" spans="1:9" s="4" customFormat="1" ht="31.5" x14ac:dyDescent="0.25">
      <c r="A29" s="57" t="s">
        <v>69</v>
      </c>
      <c r="C29" s="10"/>
    </row>
    <row r="30" spans="1:9" s="4" customFormat="1" ht="31.5" x14ac:dyDescent="0.25">
      <c r="A30" s="57" t="s">
        <v>70</v>
      </c>
      <c r="C30" s="10"/>
    </row>
    <row r="31" spans="1:9" x14ac:dyDescent="0.25">
      <c r="A31" s="60" t="s">
        <v>71</v>
      </c>
    </row>
    <row r="32" spans="1:9" ht="31.5" x14ac:dyDescent="0.25">
      <c r="A32" s="61" t="s">
        <v>62</v>
      </c>
    </row>
    <row r="33" spans="1:1" ht="31.5" x14ac:dyDescent="0.25">
      <c r="A33" s="61" t="s">
        <v>63</v>
      </c>
    </row>
    <row r="34" spans="1:1" ht="31.5" x14ac:dyDescent="0.25">
      <c r="A34" s="61" t="s">
        <v>64</v>
      </c>
    </row>
    <row r="35" spans="1:1" ht="31.5" x14ac:dyDescent="0.25">
      <c r="A35" s="62" t="s">
        <v>65</v>
      </c>
    </row>
  </sheetData>
  <sheetProtection password="CA45" sheet="1" objects="1" scenarios="1"/>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10</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73</v>
      </c>
      <c r="B9" s="46">
        <v>450</v>
      </c>
      <c r="C9" s="8"/>
      <c r="D9" s="41">
        <f>$B$9*$C$9</f>
        <v>0</v>
      </c>
      <c r="E9" s="42"/>
      <c r="F9" s="46">
        <v>300</v>
      </c>
      <c r="G9" s="8"/>
      <c r="H9" s="43">
        <f>$F$9*$G$9</f>
        <v>0</v>
      </c>
      <c r="I9" s="44">
        <f>$D$9+$H$9</f>
        <v>0</v>
      </c>
      <c r="J9" s="45"/>
    </row>
    <row r="10" spans="1:10" ht="64.900000000000006" customHeight="1" x14ac:dyDescent="0.25">
      <c r="A10" s="38" t="s">
        <v>74</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52"/>
      <c r="B15" s="52"/>
      <c r="C15" s="52"/>
      <c r="D15" s="52"/>
      <c r="E15" s="45"/>
      <c r="F15" s="45"/>
      <c r="G15" s="45"/>
      <c r="H15" s="45"/>
      <c r="I15" s="45"/>
      <c r="J15" s="45"/>
    </row>
    <row r="16" spans="1:10" x14ac:dyDescent="0.25">
      <c r="A16" s="53" t="s">
        <v>75</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61</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5">
    <mergeCell ref="A21:F21"/>
    <mergeCell ref="A23:F23"/>
    <mergeCell ref="A25:F25"/>
    <mergeCell ref="G14:H14"/>
    <mergeCell ref="A20:F20"/>
    <mergeCell ref="A22:F22"/>
    <mergeCell ref="A24:F24"/>
    <mergeCell ref="A16:G17"/>
    <mergeCell ref="A19:F19"/>
    <mergeCell ref="A15:D15"/>
    <mergeCell ref="A2:J2"/>
    <mergeCell ref="A3:J3"/>
    <mergeCell ref="A4:J4"/>
    <mergeCell ref="A5:J5"/>
    <mergeCell ref="A1:J1"/>
  </mergeCells>
  <printOptions horizontalCentered="1"/>
  <pageMargins left="0" right="0" top="0" bottom="0" header="0" footer="0"/>
  <pageSetup scale="9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activeCell="F12" sqref="F12"/>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55</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77</v>
      </c>
      <c r="B9" s="46">
        <v>450</v>
      </c>
      <c r="C9" s="8"/>
      <c r="D9" s="41">
        <f>$B$9*$C$9</f>
        <v>0</v>
      </c>
      <c r="E9" s="42"/>
      <c r="F9" s="46">
        <v>300</v>
      </c>
      <c r="G9" s="8"/>
      <c r="H9" s="43">
        <f>$F$9*$G$9</f>
        <v>0</v>
      </c>
      <c r="I9" s="44">
        <f>$D$9+$H$9</f>
        <v>0</v>
      </c>
      <c r="J9" s="45"/>
    </row>
    <row r="10" spans="1:10" ht="64.900000000000006" customHeight="1" x14ac:dyDescent="0.25">
      <c r="A10" s="38" t="s">
        <v>76</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f>$B$12*$C$12</f>
        <v>0</v>
      </c>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45"/>
      <c r="B15" s="45"/>
      <c r="C15" s="45"/>
      <c r="D15" s="45"/>
      <c r="E15" s="45"/>
      <c r="F15" s="45"/>
      <c r="G15" s="45"/>
      <c r="H15" s="45"/>
      <c r="I15" s="45"/>
      <c r="J15" s="45"/>
    </row>
    <row r="16" spans="1:10" x14ac:dyDescent="0.25">
      <c r="A16" s="53" t="s">
        <v>75</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22</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56</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77</v>
      </c>
      <c r="B9" s="46">
        <v>450</v>
      </c>
      <c r="C9" s="8"/>
      <c r="D9" s="41">
        <f>$B$9*$C$9</f>
        <v>0</v>
      </c>
      <c r="E9" s="42"/>
      <c r="F9" s="46">
        <v>300</v>
      </c>
      <c r="G9" s="8"/>
      <c r="H9" s="43">
        <f>$F$9*$G$9</f>
        <v>0</v>
      </c>
      <c r="I9" s="44">
        <f>$D$9+$H$9</f>
        <v>0</v>
      </c>
      <c r="J9" s="45"/>
    </row>
    <row r="10" spans="1:10" ht="64.900000000000006" customHeight="1" x14ac:dyDescent="0.25">
      <c r="A10" s="38" t="s">
        <v>76</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f>$B$12*$C$12</f>
        <v>0</v>
      </c>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45"/>
      <c r="B15" s="45"/>
      <c r="C15" s="45"/>
      <c r="D15" s="45"/>
      <c r="E15" s="45"/>
      <c r="F15" s="45"/>
      <c r="G15" s="45"/>
      <c r="H15" s="45"/>
      <c r="I15" s="45"/>
      <c r="J15" s="45"/>
    </row>
    <row r="16" spans="1:10" x14ac:dyDescent="0.25">
      <c r="A16" s="53" t="s">
        <v>75</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22</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57</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77</v>
      </c>
      <c r="B9" s="46">
        <v>450</v>
      </c>
      <c r="C9" s="8"/>
      <c r="D9" s="41">
        <f>$B$9*$C$9</f>
        <v>0</v>
      </c>
      <c r="E9" s="42"/>
      <c r="F9" s="46">
        <v>300</v>
      </c>
      <c r="G9" s="8"/>
      <c r="H9" s="43">
        <f>$F$9*$G$9</f>
        <v>0</v>
      </c>
      <c r="I9" s="44">
        <f>$D$9+$H$9</f>
        <v>0</v>
      </c>
      <c r="J9" s="45"/>
    </row>
    <row r="10" spans="1:10" ht="64.900000000000006" customHeight="1" x14ac:dyDescent="0.25">
      <c r="A10" s="38" t="s">
        <v>76</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f>$B$12*$C$12</f>
        <v>0</v>
      </c>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45"/>
      <c r="B15" s="45"/>
      <c r="C15" s="45"/>
      <c r="D15" s="45"/>
      <c r="E15" s="45"/>
      <c r="F15" s="45"/>
      <c r="G15" s="45"/>
      <c r="H15" s="45"/>
      <c r="I15" s="45"/>
      <c r="J15" s="45"/>
    </row>
    <row r="16" spans="1:10" x14ac:dyDescent="0.25">
      <c r="A16" s="53" t="s">
        <v>75</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22</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58</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77</v>
      </c>
      <c r="B9" s="46">
        <v>450</v>
      </c>
      <c r="C9" s="8"/>
      <c r="D9" s="41">
        <f>$B$9*$C$9</f>
        <v>0</v>
      </c>
      <c r="E9" s="42"/>
      <c r="F9" s="46">
        <v>300</v>
      </c>
      <c r="G9" s="8"/>
      <c r="H9" s="43">
        <f>$F$9*$G$9</f>
        <v>0</v>
      </c>
      <c r="I9" s="44">
        <f>$D$9+$H$9</f>
        <v>0</v>
      </c>
      <c r="J9" s="45"/>
    </row>
    <row r="10" spans="1:10" ht="64.900000000000006" customHeight="1" x14ac:dyDescent="0.25">
      <c r="A10" s="38" t="s">
        <v>76</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f>$B$12*$C$12</f>
        <v>0</v>
      </c>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45"/>
      <c r="B15" s="45"/>
      <c r="C15" s="45"/>
      <c r="D15" s="45"/>
      <c r="E15" s="45"/>
      <c r="F15" s="45"/>
      <c r="G15" s="45"/>
      <c r="H15" s="45"/>
      <c r="I15" s="45"/>
      <c r="J15" s="45"/>
    </row>
    <row r="16" spans="1:10" x14ac:dyDescent="0.25">
      <c r="A16" s="53" t="s">
        <v>75</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22</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59</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77</v>
      </c>
      <c r="B9" s="46">
        <v>450</v>
      </c>
      <c r="C9" s="8"/>
      <c r="D9" s="41">
        <f>$B$9*$C$9</f>
        <v>0</v>
      </c>
      <c r="E9" s="42"/>
      <c r="F9" s="46">
        <v>300</v>
      </c>
      <c r="G9" s="8"/>
      <c r="H9" s="43">
        <f>$F$9*$G$9</f>
        <v>0</v>
      </c>
      <c r="I9" s="44">
        <f>$D$9+$H$9</f>
        <v>0</v>
      </c>
      <c r="J9" s="45"/>
    </row>
    <row r="10" spans="1:10" ht="64.900000000000006" customHeight="1" x14ac:dyDescent="0.25">
      <c r="A10" s="38" t="s">
        <v>76</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f>$B$12*$C$12</f>
        <v>0</v>
      </c>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45"/>
      <c r="B15" s="45"/>
      <c r="C15" s="45"/>
      <c r="D15" s="45"/>
      <c r="E15" s="45"/>
      <c r="F15" s="45"/>
      <c r="G15" s="45"/>
      <c r="H15" s="45"/>
      <c r="I15" s="45"/>
      <c r="J15" s="45"/>
    </row>
    <row r="16" spans="1:10" x14ac:dyDescent="0.25">
      <c r="A16" s="53" t="s">
        <v>75</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22</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ColWidth="8.75" defaultRowHeight="15.75" x14ac:dyDescent="0.25"/>
  <cols>
    <col min="1" max="1" width="15.375" style="2" customWidth="1"/>
    <col min="2" max="4" width="12.75" style="2" customWidth="1"/>
    <col min="5" max="5" width="1.5" style="2" customWidth="1"/>
    <col min="6" max="9" width="12.75" style="2" customWidth="1"/>
    <col min="10" max="10" width="12.75" style="2" hidden="1" customWidth="1"/>
    <col min="11" max="16384" width="8.75" style="2"/>
  </cols>
  <sheetData>
    <row r="1" spans="1:10" x14ac:dyDescent="0.25">
      <c r="A1" s="22" t="s">
        <v>20</v>
      </c>
      <c r="B1" s="22"/>
      <c r="C1" s="22"/>
      <c r="D1" s="22"/>
      <c r="E1" s="22"/>
      <c r="F1" s="22"/>
      <c r="G1" s="22"/>
      <c r="H1" s="22"/>
      <c r="I1" s="22"/>
      <c r="J1" s="22"/>
    </row>
    <row r="2" spans="1:10" x14ac:dyDescent="0.25">
      <c r="A2" s="23" t="s">
        <v>0</v>
      </c>
      <c r="B2" s="24"/>
      <c r="C2" s="24"/>
      <c r="D2" s="24"/>
      <c r="E2" s="24"/>
      <c r="F2" s="24"/>
      <c r="G2" s="24"/>
      <c r="H2" s="24"/>
      <c r="I2" s="24"/>
      <c r="J2" s="24"/>
    </row>
    <row r="3" spans="1:10" x14ac:dyDescent="0.25">
      <c r="A3" s="25" t="s">
        <v>81</v>
      </c>
      <c r="B3" s="26"/>
      <c r="C3" s="26"/>
      <c r="D3" s="26"/>
      <c r="E3" s="26"/>
      <c r="F3" s="26"/>
      <c r="G3" s="26"/>
      <c r="H3" s="26"/>
      <c r="I3" s="26"/>
      <c r="J3" s="26"/>
    </row>
    <row r="4" spans="1:10" ht="20.25" x14ac:dyDescent="0.25">
      <c r="A4" s="27" t="s">
        <v>60</v>
      </c>
      <c r="B4" s="28"/>
      <c r="C4" s="28"/>
      <c r="D4" s="28"/>
      <c r="E4" s="28"/>
      <c r="F4" s="28"/>
      <c r="G4" s="28"/>
      <c r="H4" s="28"/>
      <c r="I4" s="28"/>
      <c r="J4" s="28"/>
    </row>
    <row r="5" spans="1:10" x14ac:dyDescent="0.25">
      <c r="A5" s="29" t="s">
        <v>11</v>
      </c>
      <c r="B5" s="30"/>
      <c r="C5" s="30"/>
      <c r="D5" s="30"/>
      <c r="E5" s="30"/>
      <c r="F5" s="30"/>
      <c r="G5" s="30"/>
      <c r="H5" s="30"/>
      <c r="I5" s="30"/>
      <c r="J5" s="30"/>
    </row>
    <row r="6" spans="1:10" x14ac:dyDescent="0.25">
      <c r="A6" s="31"/>
      <c r="B6" s="31" t="s">
        <v>14</v>
      </c>
      <c r="C6" s="31" t="s">
        <v>15</v>
      </c>
      <c r="D6" s="32" t="s">
        <v>16</v>
      </c>
      <c r="E6" s="32"/>
      <c r="F6" s="33" t="s">
        <v>17</v>
      </c>
      <c r="G6" s="33" t="s">
        <v>18</v>
      </c>
      <c r="H6" s="33" t="s">
        <v>19</v>
      </c>
      <c r="I6" s="33" t="s">
        <v>26</v>
      </c>
      <c r="J6" s="34"/>
    </row>
    <row r="7" spans="1:10" s="1" customFormat="1" ht="78.75" x14ac:dyDescent="0.25">
      <c r="A7" s="35" t="s">
        <v>12</v>
      </c>
      <c r="B7" s="35" t="s">
        <v>44</v>
      </c>
      <c r="C7" s="35" t="s">
        <v>42</v>
      </c>
      <c r="D7" s="36" t="s">
        <v>27</v>
      </c>
      <c r="E7" s="36"/>
      <c r="F7" s="37" t="s">
        <v>45</v>
      </c>
      <c r="G7" s="37" t="s">
        <v>43</v>
      </c>
      <c r="H7" s="38" t="s">
        <v>28</v>
      </c>
      <c r="I7" s="38" t="s">
        <v>21</v>
      </c>
      <c r="J7" s="39"/>
    </row>
    <row r="8" spans="1:10" ht="79.900000000000006" customHeight="1" x14ac:dyDescent="0.25">
      <c r="A8" s="38" t="s">
        <v>41</v>
      </c>
      <c r="B8" s="40">
        <v>3</v>
      </c>
      <c r="C8" s="8"/>
      <c r="D8" s="41">
        <f>$B$8*$C$8</f>
        <v>0</v>
      </c>
      <c r="E8" s="42"/>
      <c r="F8" s="40">
        <v>2</v>
      </c>
      <c r="G8" s="8"/>
      <c r="H8" s="43">
        <f>$F$8*$G$8</f>
        <v>0</v>
      </c>
      <c r="I8" s="44">
        <f>$D$8+$H$8</f>
        <v>0</v>
      </c>
      <c r="J8" s="45"/>
    </row>
    <row r="9" spans="1:10" ht="64.900000000000006" customHeight="1" x14ac:dyDescent="0.25">
      <c r="A9" s="38" t="s">
        <v>73</v>
      </c>
      <c r="B9" s="46">
        <v>450</v>
      </c>
      <c r="C9" s="8"/>
      <c r="D9" s="41">
        <f>$B$9*$C$9</f>
        <v>0</v>
      </c>
      <c r="E9" s="42"/>
      <c r="F9" s="46">
        <v>300</v>
      </c>
      <c r="G9" s="8"/>
      <c r="H9" s="43">
        <f>$F$9*$G$9</f>
        <v>0</v>
      </c>
      <c r="I9" s="44">
        <f>$D$9+$H$9</f>
        <v>0</v>
      </c>
      <c r="J9" s="45"/>
    </row>
    <row r="10" spans="1:10" ht="64.900000000000006" customHeight="1" x14ac:dyDescent="0.25">
      <c r="A10" s="38" t="s">
        <v>76</v>
      </c>
      <c r="B10" s="40">
        <v>300</v>
      </c>
      <c r="C10" s="8"/>
      <c r="D10" s="41">
        <f>$B$10*$C$10</f>
        <v>0</v>
      </c>
      <c r="E10" s="42"/>
      <c r="F10" s="40">
        <v>200</v>
      </c>
      <c r="G10" s="8"/>
      <c r="H10" s="43">
        <f>$F$10*$G$10</f>
        <v>0</v>
      </c>
      <c r="I10" s="44">
        <f>$D$10+$H$10</f>
        <v>0</v>
      </c>
      <c r="J10" s="45"/>
    </row>
    <row r="11" spans="1:10" ht="64.900000000000006" customHeight="1" x14ac:dyDescent="0.25">
      <c r="A11" s="38" t="s">
        <v>9</v>
      </c>
      <c r="B11" s="40">
        <v>36</v>
      </c>
      <c r="C11" s="8"/>
      <c r="D11" s="41">
        <f>$B$11*$C$11</f>
        <v>0</v>
      </c>
      <c r="E11" s="42"/>
      <c r="F11" s="40">
        <v>24</v>
      </c>
      <c r="G11" s="8"/>
      <c r="H11" s="43">
        <f>$F$11*$G$11</f>
        <v>0</v>
      </c>
      <c r="I11" s="44">
        <f>$D$11+$H$11</f>
        <v>0</v>
      </c>
      <c r="J11" s="45"/>
    </row>
    <row r="12" spans="1:10" ht="64.900000000000006" customHeight="1" x14ac:dyDescent="0.25">
      <c r="A12" s="38" t="s">
        <v>13</v>
      </c>
      <c r="B12" s="40">
        <v>3</v>
      </c>
      <c r="C12" s="8"/>
      <c r="D12" s="43">
        <f>$B$12*$C$12</f>
        <v>0</v>
      </c>
      <c r="E12" s="47"/>
      <c r="F12" s="40">
        <v>2</v>
      </c>
      <c r="G12" s="8"/>
      <c r="H12" s="43">
        <f>$F$12*$G$12</f>
        <v>0</v>
      </c>
      <c r="I12" s="48">
        <f>$D$12+$H$12</f>
        <v>0</v>
      </c>
      <c r="J12" s="45"/>
    </row>
    <row r="13" spans="1:10" x14ac:dyDescent="0.25">
      <c r="A13" s="45"/>
      <c r="B13" s="45"/>
      <c r="C13" s="45"/>
      <c r="D13" s="45"/>
      <c r="E13" s="45"/>
      <c r="F13" s="45"/>
      <c r="G13" s="45"/>
      <c r="H13" s="45"/>
      <c r="I13" s="45"/>
      <c r="J13" s="45"/>
    </row>
    <row r="14" spans="1:10" x14ac:dyDescent="0.25">
      <c r="A14" s="45"/>
      <c r="B14" s="45"/>
      <c r="C14" s="45"/>
      <c r="D14" s="45"/>
      <c r="E14" s="45"/>
      <c r="F14" s="45"/>
      <c r="G14" s="49" t="s">
        <v>30</v>
      </c>
      <c r="H14" s="50"/>
      <c r="I14" s="51">
        <f>SUM($I$8:$I$12)</f>
        <v>0</v>
      </c>
      <c r="J14" s="45"/>
    </row>
    <row r="15" spans="1:10" x14ac:dyDescent="0.25">
      <c r="A15" s="45"/>
      <c r="B15" s="45"/>
      <c r="C15" s="45"/>
      <c r="D15" s="45"/>
      <c r="E15" s="45"/>
      <c r="F15" s="45"/>
      <c r="G15" s="45"/>
      <c r="H15" s="45"/>
      <c r="I15" s="45"/>
      <c r="J15" s="45"/>
    </row>
    <row r="16" spans="1:10" x14ac:dyDescent="0.25">
      <c r="A16" s="53" t="s">
        <v>78</v>
      </c>
      <c r="B16" s="53"/>
      <c r="C16" s="53"/>
      <c r="D16" s="53"/>
      <c r="E16" s="53"/>
      <c r="F16" s="53"/>
      <c r="G16" s="53"/>
      <c r="H16" s="45"/>
      <c r="I16" s="45"/>
      <c r="J16" s="45"/>
    </row>
    <row r="17" spans="1:10" x14ac:dyDescent="0.25">
      <c r="A17" s="53"/>
      <c r="B17" s="53"/>
      <c r="C17" s="53"/>
      <c r="D17" s="53"/>
      <c r="E17" s="53"/>
      <c r="F17" s="53"/>
      <c r="G17" s="53"/>
      <c r="H17" s="45"/>
      <c r="I17" s="45"/>
      <c r="J17" s="45"/>
    </row>
    <row r="19" spans="1:10" x14ac:dyDescent="0.25">
      <c r="A19" s="18" t="s">
        <v>22</v>
      </c>
      <c r="B19" s="18"/>
      <c r="C19" s="18"/>
      <c r="D19" s="18"/>
      <c r="E19" s="18"/>
      <c r="F19" s="18"/>
    </row>
    <row r="20" spans="1:10" x14ac:dyDescent="0.25">
      <c r="A20" s="19"/>
      <c r="B20" s="20"/>
      <c r="C20" s="20"/>
      <c r="D20" s="20"/>
      <c r="E20" s="20"/>
      <c r="F20" s="21"/>
    </row>
    <row r="21" spans="1:10" x14ac:dyDescent="0.25">
      <c r="A21" s="18" t="s">
        <v>23</v>
      </c>
      <c r="B21" s="18"/>
      <c r="C21" s="18"/>
      <c r="D21" s="18"/>
      <c r="E21" s="18"/>
      <c r="F21" s="18"/>
    </row>
    <row r="22" spans="1:10" x14ac:dyDescent="0.25">
      <c r="A22" s="19"/>
      <c r="B22" s="20"/>
      <c r="C22" s="20"/>
      <c r="D22" s="20"/>
      <c r="E22" s="20"/>
      <c r="F22" s="21"/>
    </row>
    <row r="23" spans="1:10" x14ac:dyDescent="0.25">
      <c r="A23" s="18" t="s">
        <v>24</v>
      </c>
      <c r="B23" s="18"/>
      <c r="C23" s="18"/>
      <c r="D23" s="18"/>
      <c r="E23" s="18"/>
      <c r="F23" s="18"/>
    </row>
    <row r="24" spans="1:10" x14ac:dyDescent="0.25">
      <c r="A24" s="19"/>
      <c r="B24" s="20"/>
      <c r="C24" s="20"/>
      <c r="D24" s="20"/>
      <c r="E24" s="20"/>
      <c r="F24" s="21"/>
    </row>
    <row r="25" spans="1:10" x14ac:dyDescent="0.25">
      <c r="A25" s="18" t="s">
        <v>25</v>
      </c>
      <c r="B25" s="18"/>
      <c r="C25" s="18"/>
      <c r="D25" s="18"/>
      <c r="E25" s="18"/>
      <c r="F25" s="18"/>
    </row>
    <row r="26" spans="1:10" x14ac:dyDescent="0.25">
      <c r="A26" s="3"/>
      <c r="B26" s="3"/>
      <c r="C26" s="3"/>
      <c r="D26" s="3"/>
      <c r="E26" s="3"/>
      <c r="F26" s="3"/>
    </row>
  </sheetData>
  <sheetProtection password="CA45"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16"/>
  <sheetViews>
    <sheetView tabSelected="1" workbookViewId="0">
      <selection sqref="A1:B1"/>
    </sheetView>
  </sheetViews>
  <sheetFormatPr defaultColWidth="8.75" defaultRowHeight="15.75" x14ac:dyDescent="0.25"/>
  <cols>
    <col min="1" max="1" width="30.5" style="6" customWidth="1"/>
    <col min="2" max="2" width="17.25" style="6" customWidth="1"/>
    <col min="3" max="16384" width="8.75" style="6"/>
  </cols>
  <sheetData>
    <row r="1" spans="1:2" x14ac:dyDescent="0.25">
      <c r="A1" s="63" t="s">
        <v>20</v>
      </c>
      <c r="B1" s="63"/>
    </row>
    <row r="2" spans="1:2" x14ac:dyDescent="0.25">
      <c r="A2" s="23" t="s">
        <v>0</v>
      </c>
      <c r="B2" s="64"/>
    </row>
    <row r="3" spans="1:2" x14ac:dyDescent="0.25">
      <c r="A3" s="65" t="s">
        <v>81</v>
      </c>
      <c r="B3" s="66"/>
    </row>
    <row r="4" spans="1:2" x14ac:dyDescent="0.25">
      <c r="A4" s="63" t="s">
        <v>31</v>
      </c>
      <c r="B4" s="63"/>
    </row>
    <row r="5" spans="1:2" x14ac:dyDescent="0.25">
      <c r="A5" s="67"/>
      <c r="B5" s="67"/>
    </row>
    <row r="6" spans="1:2" x14ac:dyDescent="0.25">
      <c r="A6" s="68" t="s">
        <v>32</v>
      </c>
      <c r="B6" s="68" t="s">
        <v>40</v>
      </c>
    </row>
    <row r="7" spans="1:2" x14ac:dyDescent="0.25">
      <c r="A7" s="69" t="s">
        <v>33</v>
      </c>
      <c r="B7" s="70">
        <f>Allegany!I14</f>
        <v>0</v>
      </c>
    </row>
    <row r="8" spans="1:2" x14ac:dyDescent="0.25">
      <c r="A8" s="69" t="s">
        <v>34</v>
      </c>
      <c r="B8" s="70">
        <f>Charles!I14</f>
        <v>0</v>
      </c>
    </row>
    <row r="9" spans="1:2" x14ac:dyDescent="0.25">
      <c r="A9" s="69" t="s">
        <v>35</v>
      </c>
      <c r="B9" s="70">
        <f>Garrett!I14</f>
        <v>0</v>
      </c>
    </row>
    <row r="10" spans="1:2" x14ac:dyDescent="0.25">
      <c r="A10" s="69" t="s">
        <v>36</v>
      </c>
      <c r="B10" s="70">
        <f>'Queen Anne''s'!I14</f>
        <v>0</v>
      </c>
    </row>
    <row r="11" spans="1:2" x14ac:dyDescent="0.25">
      <c r="A11" s="69" t="s">
        <v>37</v>
      </c>
      <c r="B11" s="70">
        <f>'St. Mary''s'!I14</f>
        <v>0</v>
      </c>
    </row>
    <row r="12" spans="1:2" x14ac:dyDescent="0.25">
      <c r="A12" s="69" t="s">
        <v>38</v>
      </c>
      <c r="B12" s="70">
        <f>Washington!I14</f>
        <v>0</v>
      </c>
    </row>
    <row r="13" spans="1:2" x14ac:dyDescent="0.25">
      <c r="A13" s="69" t="s">
        <v>39</v>
      </c>
      <c r="B13" s="70">
        <f>Worcester!I14</f>
        <v>0</v>
      </c>
    </row>
    <row r="14" spans="1:2" x14ac:dyDescent="0.25">
      <c r="B14" s="7"/>
    </row>
    <row r="15" spans="1:2" x14ac:dyDescent="0.25">
      <c r="A15" s="1"/>
      <c r="B15" s="7"/>
    </row>
    <row r="16" spans="1:2" x14ac:dyDescent="0.25">
      <c r="B16" s="7"/>
    </row>
  </sheetData>
  <sheetProtection password="CA45" sheet="1" objects="1" scenarios="1"/>
  <mergeCells count="4">
    <mergeCell ref="A1:B1"/>
    <mergeCell ref="A2:B2"/>
    <mergeCell ref="A3:B3"/>
    <mergeCell ref="A4:B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89E07F7D-FE7D-4E5D-84A4-22F054795ADF}"/>
</file>

<file path=customXml/itemProps2.xml><?xml version="1.0" encoding="utf-8"?>
<ds:datastoreItem xmlns:ds="http://schemas.openxmlformats.org/officeDocument/2006/customXml" ds:itemID="{A3845A68-A738-43F0-8FB9-502FD465629F}"/>
</file>

<file path=customXml/itemProps3.xml><?xml version="1.0" encoding="utf-8"?>
<ds:datastoreItem xmlns:ds="http://schemas.openxmlformats.org/officeDocument/2006/customXml" ds:itemID="{91821946-E1DA-4733-9ED4-D6E335B16A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Attachment F Instructions</vt:lpstr>
      <vt:lpstr>Allegany</vt:lpstr>
      <vt:lpstr>Charles</vt:lpstr>
      <vt:lpstr>Garrett</vt:lpstr>
      <vt:lpstr>Queen Anne's</vt:lpstr>
      <vt:lpstr>St. Mary's</vt:lpstr>
      <vt:lpstr>Washington</vt:lpstr>
      <vt:lpstr>Worcester</vt:lpstr>
      <vt:lpstr>Summary of Total Eval Bid Price</vt:lpstr>
      <vt:lpstr>'Attachment F Instructions'!OLE_LINK1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F Bid Form Sexual Offender Treatment (SOTS)  II</dc:title>
  <dc:creator>R.C.</dc:creator>
  <cp:lastModifiedBy>Yeager, Mike</cp:lastModifiedBy>
  <cp:lastPrinted>2016-09-27T20:10:38Z</cp:lastPrinted>
  <dcterms:created xsi:type="dcterms:W3CDTF">2016-01-29T15:01:37Z</dcterms:created>
  <dcterms:modified xsi:type="dcterms:W3CDTF">2016-11-17T14:04:18Z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