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0" windowHeight="9525" activeTab="8"/>
  </bookViews>
  <sheets>
    <sheet name="Attachment F Instructions" sheetId="1" r:id="rId1"/>
    <sheet name="Allegany" sheetId="3" r:id="rId2"/>
    <sheet name="Charles" sheetId="10" r:id="rId3"/>
    <sheet name="Garrett" sheetId="14" r:id="rId4"/>
    <sheet name="Queen Anne's" sheetId="20" r:id="rId5"/>
    <sheet name="St. Mary's" sheetId="21" r:id="rId6"/>
    <sheet name="Washington" sheetId="24" r:id="rId7"/>
    <sheet name="Worcester" sheetId="26" r:id="rId8"/>
    <sheet name="Summary of Total Eval Bid Price" sheetId="27" r:id="rId9"/>
  </sheets>
  <definedNames>
    <definedName name="OLE_LINK1" localSheetId="0">'Attachment F Instructions'!$C$1</definedName>
  </definedNames>
  <calcPr calcId="145621" concurrentCalc="0"/>
</workbook>
</file>

<file path=xl/calcChain.xml><?xml version="1.0" encoding="utf-8"?>
<calcChain xmlns="http://schemas.openxmlformats.org/spreadsheetml/2006/main">
  <c r="H8" i="21" l="1"/>
  <c r="D9" i="21"/>
  <c r="H9" i="21"/>
  <c r="I9" i="21"/>
  <c r="I14" i="21"/>
  <c r="B11" i="27"/>
  <c r="D9" i="14"/>
  <c r="H9" i="14"/>
  <c r="I9" i="14"/>
  <c r="I14" i="14"/>
  <c r="B9" i="27"/>
  <c r="H12" i="26"/>
  <c r="I12" i="26"/>
  <c r="D12" i="26"/>
  <c r="H11" i="26"/>
  <c r="D11" i="26"/>
  <c r="I11" i="26"/>
  <c r="H10" i="26"/>
  <c r="D10" i="26"/>
  <c r="I10" i="26"/>
  <c r="H9" i="26"/>
  <c r="D9" i="26"/>
  <c r="H8" i="26"/>
  <c r="I8" i="26"/>
  <c r="D8" i="26"/>
  <c r="H12" i="24"/>
  <c r="I12" i="24"/>
  <c r="D12" i="24"/>
  <c r="H11" i="24"/>
  <c r="D11" i="24"/>
  <c r="I11" i="24"/>
  <c r="H10" i="24"/>
  <c r="D10" i="24"/>
  <c r="H9" i="24"/>
  <c r="D9" i="24"/>
  <c r="I9" i="24"/>
  <c r="H8" i="24"/>
  <c r="I8" i="24"/>
  <c r="D8" i="24"/>
  <c r="H12" i="21"/>
  <c r="I12" i="21"/>
  <c r="D12" i="21"/>
  <c r="H11" i="21"/>
  <c r="D11" i="21"/>
  <c r="I11" i="21"/>
  <c r="H10" i="21"/>
  <c r="D10" i="21"/>
  <c r="I10" i="21"/>
  <c r="I8" i="21"/>
  <c r="D8" i="21"/>
  <c r="I12" i="20"/>
  <c r="H12" i="20"/>
  <c r="D12" i="20"/>
  <c r="H11" i="20"/>
  <c r="I11" i="20"/>
  <c r="D11" i="20"/>
  <c r="H10" i="20"/>
  <c r="D10" i="20"/>
  <c r="I10" i="20"/>
  <c r="H9" i="20"/>
  <c r="D9" i="20"/>
  <c r="I9" i="20"/>
  <c r="I8" i="20"/>
  <c r="H8" i="20"/>
  <c r="D8" i="20"/>
  <c r="H12" i="14"/>
  <c r="I12" i="14"/>
  <c r="D12" i="14"/>
  <c r="H11" i="14"/>
  <c r="D11" i="14"/>
  <c r="I11" i="14"/>
  <c r="H10" i="14"/>
  <c r="D10" i="14"/>
  <c r="I10" i="14"/>
  <c r="H8" i="14"/>
  <c r="I8" i="14"/>
  <c r="D8" i="14"/>
  <c r="H12" i="10"/>
  <c r="I12" i="10"/>
  <c r="D12" i="10"/>
  <c r="H11" i="10"/>
  <c r="D11" i="10"/>
  <c r="I11" i="10"/>
  <c r="H10" i="10"/>
  <c r="D10" i="10"/>
  <c r="I10" i="10"/>
  <c r="H9" i="10"/>
  <c r="D9" i="10"/>
  <c r="H8" i="10"/>
  <c r="I8" i="10"/>
  <c r="D8" i="10"/>
  <c r="I10" i="24"/>
  <c r="I9" i="10"/>
  <c r="I9" i="26"/>
  <c r="I14" i="26"/>
  <c r="B13" i="27"/>
  <c r="I14" i="24"/>
  <c r="B12" i="27"/>
  <c r="I14" i="10"/>
  <c r="B8" i="27"/>
  <c r="I14" i="20"/>
  <c r="B10" i="27"/>
  <c r="H12" i="3"/>
  <c r="I12" i="3"/>
  <c r="D11" i="3"/>
  <c r="H11" i="3"/>
  <c r="I11" i="3"/>
  <c r="D10" i="3"/>
  <c r="H10" i="3"/>
  <c r="I10" i="3"/>
  <c r="D8" i="3"/>
  <c r="H8" i="3"/>
  <c r="I8" i="3"/>
  <c r="H9" i="3"/>
  <c r="D9" i="3"/>
  <c r="I9" i="3"/>
  <c r="I14" i="3"/>
  <c r="B7" i="27"/>
</calcChain>
</file>

<file path=xl/sharedStrings.xml><?xml version="1.0" encoding="utf-8"?>
<sst xmlns="http://schemas.openxmlformats.org/spreadsheetml/2006/main" count="261" uniqueCount="82">
  <si>
    <t xml:space="preserve">DPSCS Sexual Offender Treatment Services </t>
  </si>
  <si>
    <t xml:space="preserve">INVITATION FOR BIDS (IFB) </t>
  </si>
  <si>
    <t xml:space="preserve">In order to assist Bidders in the preparation of their Bid and to comply with the requirements of this solicitation, Bid Pricing Instructions and a Bid Form have been prepared.  </t>
  </si>
  <si>
    <t xml:space="preserve">Bidders shall submit their Bid on the Bid Form in accordance with the instructions on the Bid Form and as specified herein. Do not alter the Bid Form or the Bid Form may be rejected. </t>
  </si>
  <si>
    <t xml:space="preserve">The Bid Form is to be signed and dated, where requested, by an individual who is authorized to bind the Bidder to the prices entered on the Bid Form.  </t>
  </si>
  <si>
    <t>B) All Unit Prices must be the actual price per unit the State will pay for the specific item or service identified in this IFB and may not be contingent on any other factor or condition in any manner.</t>
  </si>
  <si>
    <t>C) All calculations shall be rounded to the nearest cent, i.e., .344 shall be .34 and .345 shall be .35.</t>
  </si>
  <si>
    <t>SEXUAL OFFENDER TREATMENT SERVICES</t>
  </si>
  <si>
    <t>DEPARTMENT OF PUBLIC SAFETY AND CORRECTIONAL SERVICES (DPSCS)</t>
  </si>
  <si>
    <t>COMET Meetings (hourly)</t>
  </si>
  <si>
    <t>ALLEGANY COUNTY</t>
  </si>
  <si>
    <t>Small County</t>
  </si>
  <si>
    <t xml:space="preserve"> </t>
  </si>
  <si>
    <t>Legal Testimony (hourly)</t>
  </si>
  <si>
    <t>A</t>
  </si>
  <si>
    <t>B</t>
  </si>
  <si>
    <t>C</t>
  </si>
  <si>
    <t>D</t>
  </si>
  <si>
    <t>E</t>
  </si>
  <si>
    <t>F</t>
  </si>
  <si>
    <t>Attachment F</t>
  </si>
  <si>
    <t>Total Price for All 5 Years (Column C+ Column F)</t>
  </si>
  <si>
    <t>Name of Bidder:</t>
  </si>
  <si>
    <t>Address of Bidder:</t>
  </si>
  <si>
    <t>Authorized Signature &amp; Title:</t>
  </si>
  <si>
    <t>Date:</t>
  </si>
  <si>
    <t>G</t>
  </si>
  <si>
    <t>Total Price Years 1 - 3 (Column A x Column B)</t>
  </si>
  <si>
    <t>Total Price Years 4 &amp; 5 (Column D x Column E)</t>
  </si>
  <si>
    <t xml:space="preserve">The Bid Form is used to calculate the Bidder’s TOTAL EVALUATED BID PRICE.  Follow these instructions carefully when completing your Bid Form:  </t>
  </si>
  <si>
    <t>Total Evaluated Bid Price</t>
  </si>
  <si>
    <t>Summary of Total Evaluated Bid Price</t>
  </si>
  <si>
    <t>Jurisdictions</t>
  </si>
  <si>
    <t>Allegany</t>
  </si>
  <si>
    <t>Charles</t>
  </si>
  <si>
    <t>Garrett</t>
  </si>
  <si>
    <t xml:space="preserve">Queen Anne's </t>
  </si>
  <si>
    <t>Saint Mary's</t>
  </si>
  <si>
    <t>Washington</t>
  </si>
  <si>
    <t>Worcester</t>
  </si>
  <si>
    <t>Total Bid Price</t>
  </si>
  <si>
    <t>Sexual Offender Specific Assessment (fixed price per assessment)</t>
  </si>
  <si>
    <t>Price per Unit           Years 1 - 3</t>
  </si>
  <si>
    <t>Price per Unit           Years 4 &amp; 5</t>
  </si>
  <si>
    <t>Estimated Total Units* for           Years 1 - 3</t>
  </si>
  <si>
    <t>Estimated Total Units* for           Years 4 &amp; 5</t>
  </si>
  <si>
    <t>Enter the Unit Prices in the appropriate spaces on the Bid Form and the extended prices will automatically be calculated for you.</t>
  </si>
  <si>
    <t>A) All Unit Prices must be clearly entered in dollars and cents, e.g., $24.15.  Make your decimal points clear and distinct.</t>
  </si>
  <si>
    <t>D) Any goods or services required through this IFB and proposed by the vendor at No Cost to the State must be clearly entered in the Unit Price, if appropriate, with $0.00. The extended price will automatically be calculated to $0.00.</t>
  </si>
  <si>
    <t>E) Every blank in every Bid Form the Bidder is bidding on shall be filled in.  Any blanks may result in the Bid being regarded as non-responsive and thus rejected.  Any changes or corrections made to the Bid Form by the Bidder prior to submission shall be initialed and dated.</t>
  </si>
  <si>
    <r>
      <t xml:space="preserve">F) Except as instructed on the Bid Form, nothing shall be entered on or attached to the Bid Form that alters or proposes conditions or contingencies on the prices.  Alterations and/or conditions usually render the Bid non-responsive, which means it will be </t>
    </r>
    <r>
      <rPr>
        <b/>
        <sz val="12"/>
        <color theme="1"/>
        <rFont val="Times New Roman"/>
        <family val="1"/>
      </rPr>
      <t>rejected</t>
    </r>
    <r>
      <rPr>
        <sz val="12"/>
        <color theme="1"/>
        <rFont val="Times New Roman"/>
        <family val="2"/>
      </rPr>
      <t>.</t>
    </r>
  </si>
  <si>
    <r>
      <t xml:space="preserve">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t>
    </r>
    <r>
      <rPr>
        <b/>
        <sz val="12"/>
        <color theme="1"/>
        <rFont val="Times New Roman"/>
        <family val="1"/>
      </rPr>
      <t>rejected</t>
    </r>
    <r>
      <rPr>
        <sz val="12"/>
        <color theme="1"/>
        <rFont val="Times New Roman"/>
        <family val="2"/>
      </rPr>
      <t>.</t>
    </r>
  </si>
  <si>
    <t>I) Unless indicated elsewhere in the IFB, sample amounts used for calculations on the Bid Form are typically estimates for bidding purposes only.  The Department does not guarantee a minimum or maximum number of units or usage in the performance of this Contract.</t>
  </si>
  <si>
    <t>J) Failure to adhere to any of these instructions may result in the Bid being determined non-responsive and rejected by the Department.</t>
  </si>
  <si>
    <t>H) All Bid prices entered on the Bid Forms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</si>
  <si>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CHARLES COUNTY</t>
  </si>
  <si>
    <t>GARRETT COUNTY</t>
  </si>
  <si>
    <t>QUEEN ANNE'S COUNTY</t>
  </si>
  <si>
    <t>ST. MARY'S COUNTY</t>
  </si>
  <si>
    <t>WASHINGTON COUNTY</t>
  </si>
  <si>
    <t>WORCESTER COUNTY</t>
  </si>
  <si>
    <t xml:space="preserve">Name of Bidder:   </t>
  </si>
  <si>
    <r>
      <t>·</t>
    </r>
    <r>
      <rPr>
        <sz val="7"/>
        <rFont val="Times New Roman"/>
        <family val="1"/>
      </rPr>
      <t xml:space="preserve">       </t>
    </r>
    <r>
      <rPr>
        <sz val="12"/>
        <rFont val="Times New Roman"/>
        <family val="1"/>
      </rPr>
      <t>1 Group Therapy Session per week with 3 people for 50 weeks per year for three years = 450 Estimated Total Units for years 1 - 3  [(1 x 3 x 50) x 3 = 450]</t>
    </r>
  </si>
  <si>
    <r>
      <t>·</t>
    </r>
    <r>
      <rPr>
        <sz val="7"/>
        <rFont val="Times New Roman"/>
        <family val="1"/>
      </rPr>
      <t xml:space="preserve">       </t>
    </r>
    <r>
      <rPr>
        <sz val="12"/>
        <rFont val="Times New Roman"/>
        <family val="1"/>
      </rPr>
      <t>1 Group Therapy Session per week with 3 people for 50 weeks per year for two years  = 300 Total Estimated Units for years 4 &amp; 5 [(1 x 3 x 50) x 2 = 300]</t>
    </r>
  </si>
  <si>
    <r>
      <t>·</t>
    </r>
    <r>
      <rPr>
        <sz val="7"/>
        <rFont val="Times New Roman"/>
        <family val="1"/>
      </rPr>
      <t xml:space="preserve">       </t>
    </r>
    <r>
      <rPr>
        <sz val="12"/>
        <rFont val="Times New Roman"/>
        <family val="1"/>
      </rPr>
      <t>2 Individual Therapy Sessions per week for 50 weeks per year for three years = 300 Estimated Total Units for years 1 - 3 [(2 x 1 x 50) x 3 = 300]</t>
    </r>
  </si>
  <si>
    <r>
      <t>·</t>
    </r>
    <r>
      <rPr>
        <sz val="7"/>
        <rFont val="Times New Roman"/>
        <family val="1"/>
      </rPr>
      <t xml:space="preserve">       </t>
    </r>
    <r>
      <rPr>
        <sz val="12"/>
        <rFont val="Times New Roman"/>
        <family val="1"/>
      </rPr>
      <t>2 Individual Therapy Sessions per week for 50 weeks per year for two years = 200 Estimated Total Units for years 4 &amp; 5 [(2 x 1 x 50) x 2 = 200]</t>
    </r>
  </si>
  <si>
    <t>K) There are seven (7) Jurisdictions. For the purposes of this IFB there is only one type of Jurisdiction, Small, which is designated based on the estimated contract usage.</t>
  </si>
  <si>
    <t>M) Provide unit pricing in Column B for years 1 - 3 and Column E for years 4 and 5 (both are highlighted in yellow). The totals will automatically be calculated in Columns C, F, and G with the Total Evaluated Bid Price calculated at the bottom of Column G. This Total Evaluated Bid Price will automatically carry over to the "Summary of Total Eval. Bid Price" tab.</t>
  </si>
  <si>
    <t>N) All rates other than the Sexual Offender Specific Assessment are hourly rates.</t>
  </si>
  <si>
    <t>O) Each of the Jurisdictions has its own tab. Fill out and sign a tab for each of the Jurisdictions on which you are bidding.</t>
  </si>
  <si>
    <t>P) For Bid submission, print each Bid Form from the Jurisdiction tab that is being bid on along with the "Summary of Total Eval. Bid Price" form.</t>
  </si>
  <si>
    <t xml:space="preserve">Q) Small Jurisdiction: </t>
  </si>
  <si>
    <t>The Estimated Total Units are calculated based on the information below at letter Q by Jurisdiction size.</t>
  </si>
  <si>
    <r>
      <t xml:space="preserve">Group Therapy Session (hourly </t>
    </r>
    <r>
      <rPr>
        <b/>
        <sz val="12"/>
        <rFont val="Times New Roman"/>
        <family val="1"/>
      </rPr>
      <t>per individual)</t>
    </r>
  </si>
  <si>
    <r>
      <t>Individual Therapy Session (hourly</t>
    </r>
    <r>
      <rPr>
        <b/>
        <sz val="12"/>
        <rFont val="Times New Roman"/>
        <family val="1"/>
      </rPr>
      <t xml:space="preserve"> per individual)</t>
    </r>
  </si>
  <si>
    <r>
      <t xml:space="preserve">*Note: All rates other than those for Sexual Offender Specific Assessments are hourly. </t>
    </r>
    <r>
      <rPr>
        <sz val="12"/>
        <rFont val="Times New Roman"/>
        <family val="1"/>
      </rPr>
      <t xml:space="preserve">See Instructions tab for calculation of the Estimated Total Units. </t>
    </r>
  </si>
  <si>
    <r>
      <t xml:space="preserve">Individual Therapy Session (hourly </t>
    </r>
    <r>
      <rPr>
        <b/>
        <sz val="12"/>
        <rFont val="Times New Roman"/>
        <family val="1"/>
      </rPr>
      <t>per individual</t>
    </r>
    <r>
      <rPr>
        <b/>
        <sz val="12"/>
        <color theme="1"/>
        <rFont val="Times New Roman"/>
        <family val="1"/>
      </rPr>
      <t>)</t>
    </r>
  </si>
  <si>
    <r>
      <t xml:space="preserve">Group Therapy Session (hourly </t>
    </r>
    <r>
      <rPr>
        <b/>
        <sz val="12"/>
        <rFont val="Times New Roman"/>
        <family val="1"/>
      </rPr>
      <t>per individual</t>
    </r>
    <r>
      <rPr>
        <b/>
        <sz val="12"/>
        <color theme="1"/>
        <rFont val="Times New Roman"/>
        <family val="1"/>
      </rPr>
      <t>)</t>
    </r>
  </si>
  <si>
    <r>
      <t>*Note: All rates other than those for Sexual Offender Specific Assessments are hourly.</t>
    </r>
    <r>
      <rPr>
        <b/>
        <sz val="12"/>
        <color theme="1"/>
        <rFont val="Times New Roman"/>
        <family val="1"/>
      </rPr>
      <t xml:space="preserve"> </t>
    </r>
    <r>
      <rPr>
        <sz val="12"/>
        <rFont val="Times New Roman"/>
        <family val="1"/>
      </rPr>
      <t xml:space="preserve">See Instructions tab for calculation of the Estimated Total Units. </t>
    </r>
  </si>
  <si>
    <t>L) Small Jurisdictions include: Allegany, Charles, Garrett, Queen Anne's, St. Mary's,  Washington, and Worcester counties. (Each county is a separate Small Jurisdiction.)</t>
  </si>
  <si>
    <t>SOLICITATION NO. DPSCS Q0017061</t>
  </si>
  <si>
    <t>DPSCS Q0017061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</si>
</sst>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2"/>
      <color theme="1"/>
      <name val="Times New Roman"/>
      <family val="2"/>
    </font>
    <font>
      <b/>
      <sz val="12"/>
      <color theme="1"/>
      <name val="Times New Roman"/>
      <family val="1"/>
    </font>
    <font>
      <b/>
      <sz val="12"/>
      <color theme="1"/>
      <name val="Times New Roman"/>
      <family val="2"/>
    </font>
    <font>
      <b/>
      <sz val="16"/>
      <color theme="1"/>
      <name val="Times New Roman"/>
      <family val="2"/>
    </font>
    <font>
      <sz val="12"/>
      <color theme="1"/>
      <name val="Times New Roman"/>
      <family val="1"/>
    </font>
    <font>
      <b/>
      <u val="double"/>
      <sz val="12"/>
      <color rgb="FFFF0000"/>
      <name val="Times New Roman"/>
      <family val="1"/>
    </font>
    <font>
      <b/>
      <sz val="12"/>
      <color rgb="FFFF0000"/>
      <name val="Times New Roman"/>
      <family val="1"/>
    </font>
    <font>
      <sz val="12"/>
      <color rgb="FFFF0000"/>
      <name val="Symbol"/>
      <family val="1"/>
      <charset val="2"/>
    </font>
    <font>
      <sz val="12"/>
      <name val="Symbol"/>
      <family val="1"/>
      <charset val="2"/>
    </font>
    <font>
      <sz val="7"/>
      <name val="Times New Roman"/>
      <family val="1"/>
    </font>
    <font>
      <b/>
      <sz val="12"/>
      <name val="Times New Roman"/>
      <family val="1"/>
    </font>
    <font>
      <sz val="12"/>
      <name val="Times New Roman"/>
      <family val="1"/>
    </font>
  </fonts>
  <fills count="8">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rgb="FFCCECFF"/>
        <bgColor indexed="64"/>
      </patternFill>
    </fill>
    <fill>
      <patternFill patternType="solid">
        <fgColor rgb="FF99CCFF"/>
        <bgColor indexed="64"/>
      </patternFill>
    </fill>
    <fill>
      <patternFill patternType="solid">
        <fgColor rgb="FF66CCFF"/>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71">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164" fontId="0" fillId="3" borderId="1" xfId="0" applyNumberForma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vertical="center" wrapText="1"/>
    </xf>
    <xf numFmtId="0" fontId="8" fillId="0" borderId="0" xfId="0" applyFont="1" applyBorder="1" applyAlignment="1">
      <alignment horizontal="left" vertical="center" wrapText="1"/>
    </xf>
    <xf numFmtId="0" fontId="0" fillId="0" borderId="1" xfId="0" applyBorder="1" applyAlignment="1" applyProtection="1">
      <alignment horizontal="left"/>
      <protection locked="0"/>
    </xf>
    <xf numFmtId="0" fontId="0" fillId="0" borderId="3" xfId="0" applyBorder="1" applyAlignment="1" applyProtection="1">
      <protection locked="0"/>
    </xf>
    <xf numFmtId="0" fontId="0" fillId="0" borderId="8" xfId="0" applyBorder="1" applyAlignment="1"/>
    <xf numFmtId="0" fontId="0" fillId="0" borderId="9" xfId="0" applyBorder="1" applyAlignment="1"/>
    <xf numFmtId="0" fontId="2" fillId="0" borderId="2"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164" fontId="1" fillId="0" borderId="6" xfId="0" applyNumberFormat="1"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0" fillId="0" borderId="1" xfId="0" applyBorder="1" applyAlignment="1" applyProtection="1">
      <alignment horizontal="center" vertical="center" wrapText="1"/>
    </xf>
    <xf numFmtId="164" fontId="0" fillId="4" borderId="3" xfId="0" applyNumberFormat="1" applyFill="1" applyBorder="1" applyAlignment="1" applyProtection="1">
      <alignment horizontal="center" vertical="center" wrapText="1"/>
    </xf>
    <xf numFmtId="164" fontId="0" fillId="2" borderId="3" xfId="0" applyNumberFormat="1" applyFill="1" applyBorder="1" applyAlignment="1" applyProtection="1">
      <alignment horizontal="center" vertical="center" wrapText="1"/>
    </xf>
    <xf numFmtId="164" fontId="0" fillId="4" borderId="1" xfId="0" applyNumberFormat="1" applyFill="1" applyBorder="1" applyAlignment="1" applyProtection="1">
      <alignment horizontal="center" vertical="center" wrapText="1"/>
    </xf>
    <xf numFmtId="164" fontId="0" fillId="5" borderId="1" xfId="0" applyNumberFormat="1" applyFill="1" applyBorder="1" applyAlignment="1" applyProtection="1">
      <alignment horizontal="center" vertical="center" wrapText="1"/>
    </xf>
    <xf numFmtId="0" fontId="0" fillId="0" borderId="0" xfId="0" applyAlignment="1" applyProtection="1">
      <alignment horizontal="center" vertical="center" wrapText="1"/>
    </xf>
    <xf numFmtId="0" fontId="11" fillId="0" borderId="1" xfId="0" applyFont="1" applyBorder="1" applyAlignment="1" applyProtection="1">
      <alignment horizontal="center" vertical="center" wrapText="1"/>
    </xf>
    <xf numFmtId="164" fontId="0" fillId="2" borderId="1" xfId="0" applyNumberForma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7" xfId="0" applyFont="1" applyBorder="1" applyAlignment="1" applyProtection="1">
      <alignment horizontal="center" vertical="center" wrapText="1"/>
    </xf>
    <xf numFmtId="164" fontId="1" fillId="6" borderId="1" xfId="0"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1" fillId="7" borderId="0" xfId="0" applyFont="1" applyFill="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 xfId="0" applyBorder="1" applyAlignment="1" applyProtection="1">
      <alignment horizontal="left" vertical="center" wrapText="1"/>
    </xf>
    <xf numFmtId="0" fontId="1"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11" fillId="0" borderId="4" xfId="0" applyFont="1" applyBorder="1" applyAlignment="1" applyProtection="1">
      <alignment vertical="center" wrapText="1"/>
    </xf>
    <xf numFmtId="0" fontId="8" fillId="0" borderId="11"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2" fillId="0" borderId="8"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0" borderId="0" xfId="0" applyAlignment="1" applyProtection="1">
      <alignment horizontal="center" vertical="center"/>
    </xf>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xf>
    <xf numFmtId="164" fontId="0" fillId="0" borderId="1" xfId="0" applyNumberForma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66CCFF"/>
      <color rgb="FFCCCCFF"/>
      <color rgb="FF9999FF"/>
      <color rgb="FF3366FF"/>
      <color rgb="FF99CCFF"/>
      <color rgb="FFCCEC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I35"/>
  <sheetViews>
    <sheetView zoomScaleNormal="100" workbookViewId="0">
      <selection activeCell="A6" sqref="A6"/>
    </sheetView>
  </sheetViews>
  <sheetFormatPr defaultColWidth="8.75" defaultRowHeight="15.75" x14ac:dyDescent="0.25"/>
  <cols>
    <col min="1" max="1" width="73.75" style="2" customWidth="1"/>
    <col min="2" max="2" width="8.75" style="2"/>
    <col min="3" max="3" width="88.375" style="10" customWidth="1"/>
    <col min="4" max="16384" width="8.75" style="2"/>
  </cols>
  <sheetData>
    <row r="1" spans="1:9" ht="31.5" x14ac:dyDescent="0.25">
      <c r="A1" s="39" t="s">
        <v>8</v>
      </c>
      <c r="C1" s="16"/>
    </row>
    <row r="2" spans="1:9" x14ac:dyDescent="0.25">
      <c r="A2" s="39" t="s">
        <v>1</v>
      </c>
      <c r="C2" s="17"/>
    </row>
    <row r="3" spans="1:9" x14ac:dyDescent="0.25">
      <c r="A3" s="54" t="s">
        <v>80</v>
      </c>
      <c r="C3" s="17"/>
    </row>
    <row r="4" spans="1:9" x14ac:dyDescent="0.25">
      <c r="A4" s="55" t="s">
        <v>7</v>
      </c>
      <c r="C4" s="17"/>
    </row>
    <row r="5" spans="1:9" x14ac:dyDescent="0.25">
      <c r="A5" s="56"/>
      <c r="C5" s="17"/>
    </row>
    <row r="6" spans="1:9" s="4" customFormat="1" ht="31.5" x14ac:dyDescent="0.25">
      <c r="A6" s="57" t="s">
        <v>2</v>
      </c>
      <c r="C6" s="12"/>
      <c r="D6" s="11"/>
      <c r="E6" s="11"/>
      <c r="F6" s="11"/>
      <c r="G6" s="11"/>
      <c r="H6" s="11"/>
      <c r="I6" s="11"/>
    </row>
    <row r="7" spans="1:9" s="4" customFormat="1" ht="31.5" x14ac:dyDescent="0.25">
      <c r="A7" s="57" t="s">
        <v>3</v>
      </c>
      <c r="C7" s="13"/>
      <c r="D7" s="11"/>
      <c r="E7" s="11"/>
      <c r="F7" s="11"/>
      <c r="G7" s="11"/>
      <c r="H7" s="11"/>
      <c r="I7" s="11"/>
    </row>
    <row r="8" spans="1:9" s="4" customFormat="1" x14ac:dyDescent="0.25">
      <c r="A8" s="57"/>
      <c r="C8" s="14"/>
      <c r="D8" s="11"/>
      <c r="E8" s="11"/>
      <c r="F8" s="11"/>
      <c r="G8" s="11"/>
      <c r="H8" s="11"/>
      <c r="I8" s="11"/>
    </row>
    <row r="9" spans="1:9" s="4" customFormat="1" ht="31.5" x14ac:dyDescent="0.25">
      <c r="A9" s="57" t="s">
        <v>4</v>
      </c>
      <c r="C9" s="14"/>
      <c r="D9" s="11"/>
      <c r="E9" s="11"/>
      <c r="F9" s="11"/>
      <c r="G9" s="11"/>
      <c r="H9" s="11"/>
      <c r="I9" s="11"/>
    </row>
    <row r="10" spans="1:9" s="4" customFormat="1" x14ac:dyDescent="0.25">
      <c r="A10" s="57"/>
      <c r="C10" s="14"/>
      <c r="D10" s="11"/>
      <c r="E10" s="11"/>
      <c r="F10" s="11"/>
      <c r="G10" s="11"/>
      <c r="H10" s="11"/>
      <c r="I10" s="11"/>
    </row>
    <row r="11" spans="1:9" s="4" customFormat="1" ht="31.5" x14ac:dyDescent="0.25">
      <c r="A11" s="57" t="s">
        <v>29</v>
      </c>
      <c r="C11" s="14"/>
      <c r="D11" s="11"/>
      <c r="E11" s="11"/>
      <c r="F11" s="11"/>
      <c r="G11" s="11"/>
      <c r="H11" s="11"/>
      <c r="I11" s="11"/>
    </row>
    <row r="12" spans="1:9" s="4" customFormat="1" x14ac:dyDescent="0.25">
      <c r="A12" s="57"/>
      <c r="C12" s="15"/>
      <c r="D12" s="11"/>
      <c r="E12" s="11"/>
      <c r="F12" s="11"/>
      <c r="G12" s="11"/>
      <c r="H12" s="11"/>
      <c r="I12" s="11"/>
    </row>
    <row r="13" spans="1:9" s="5" customFormat="1" ht="31.5" x14ac:dyDescent="0.25">
      <c r="A13" s="58" t="s">
        <v>46</v>
      </c>
      <c r="C13" s="13"/>
      <c r="D13" s="11"/>
      <c r="E13" s="11"/>
      <c r="F13" s="11"/>
      <c r="G13" s="11"/>
      <c r="H13" s="11"/>
      <c r="I13" s="11"/>
    </row>
    <row r="14" spans="1:9" s="4" customFormat="1" ht="31.5" x14ac:dyDescent="0.25">
      <c r="A14" s="59" t="s">
        <v>72</v>
      </c>
      <c r="C14" s="14"/>
      <c r="D14" s="11"/>
      <c r="E14" s="11"/>
      <c r="F14" s="11"/>
      <c r="G14" s="11"/>
      <c r="H14" s="11"/>
      <c r="I14" s="11"/>
    </row>
    <row r="15" spans="1:9" s="4" customFormat="1" ht="31.5" x14ac:dyDescent="0.25">
      <c r="A15" s="57" t="s">
        <v>47</v>
      </c>
      <c r="C15" s="14"/>
      <c r="D15" s="11"/>
      <c r="E15" s="11"/>
      <c r="F15" s="11"/>
      <c r="G15" s="11"/>
      <c r="H15" s="11"/>
      <c r="I15" s="11"/>
    </row>
    <row r="16" spans="1:9" s="4" customFormat="1" ht="47.25" x14ac:dyDescent="0.25">
      <c r="A16" s="57" t="s">
        <v>5</v>
      </c>
      <c r="C16" s="14"/>
      <c r="D16" s="11"/>
      <c r="E16" s="11"/>
      <c r="F16" s="11"/>
      <c r="G16" s="11"/>
      <c r="H16" s="11"/>
      <c r="I16" s="11"/>
    </row>
    <row r="17" spans="1:9" s="4" customFormat="1" ht="31.5" x14ac:dyDescent="0.25">
      <c r="A17" s="57" t="s">
        <v>6</v>
      </c>
      <c r="C17" s="14"/>
      <c r="D17" s="11"/>
      <c r="E17" s="11"/>
      <c r="F17" s="11"/>
      <c r="G17" s="11"/>
      <c r="H17" s="11"/>
      <c r="I17" s="11"/>
    </row>
    <row r="18" spans="1:9" s="4" customFormat="1" ht="47.25" x14ac:dyDescent="0.25">
      <c r="A18" s="57" t="s">
        <v>48</v>
      </c>
      <c r="C18" s="11"/>
      <c r="D18" s="11"/>
      <c r="E18" s="11"/>
      <c r="F18" s="11"/>
      <c r="G18" s="11"/>
      <c r="H18" s="11"/>
      <c r="I18" s="11"/>
    </row>
    <row r="19" spans="1:9" s="4" customFormat="1" ht="63" x14ac:dyDescent="0.25">
      <c r="A19" s="57" t="s">
        <v>49</v>
      </c>
      <c r="C19" s="11"/>
      <c r="D19" s="11"/>
      <c r="E19" s="11"/>
      <c r="F19" s="11"/>
      <c r="G19" s="11"/>
      <c r="H19" s="11"/>
      <c r="I19" s="11"/>
    </row>
    <row r="20" spans="1:9" s="4" customFormat="1" ht="47.25" x14ac:dyDescent="0.25">
      <c r="A20" s="57" t="s">
        <v>50</v>
      </c>
      <c r="C20" s="11"/>
      <c r="D20" s="11"/>
      <c r="E20" s="11"/>
      <c r="F20" s="11"/>
      <c r="G20" s="11"/>
      <c r="H20" s="11"/>
      <c r="I20" s="11"/>
    </row>
    <row r="21" spans="1:9" s="4" customFormat="1" ht="78.75" x14ac:dyDescent="0.25">
      <c r="A21" s="57" t="s">
        <v>51</v>
      </c>
      <c r="C21" s="11"/>
      <c r="D21" s="11"/>
      <c r="E21" s="11"/>
      <c r="F21" s="11"/>
      <c r="G21" s="11"/>
      <c r="H21" s="11"/>
      <c r="I21" s="11"/>
    </row>
    <row r="22" spans="1:9" s="4" customFormat="1" ht="94.5" x14ac:dyDescent="0.25">
      <c r="A22" s="57" t="s">
        <v>54</v>
      </c>
      <c r="C22" s="11"/>
      <c r="D22" s="11"/>
      <c r="E22" s="11"/>
      <c r="F22" s="11"/>
      <c r="G22" s="11"/>
      <c r="H22" s="11"/>
      <c r="I22" s="11"/>
    </row>
    <row r="23" spans="1:9" s="4" customFormat="1" ht="47.25" x14ac:dyDescent="0.25">
      <c r="A23" s="57" t="s">
        <v>52</v>
      </c>
      <c r="C23" s="11"/>
      <c r="D23" s="11"/>
      <c r="E23" s="11"/>
      <c r="F23" s="11"/>
      <c r="G23" s="11"/>
      <c r="H23" s="11"/>
      <c r="I23" s="11"/>
    </row>
    <row r="24" spans="1:9" s="4" customFormat="1" ht="31.5" x14ac:dyDescent="0.25">
      <c r="A24" s="57" t="s">
        <v>53</v>
      </c>
      <c r="C24" s="11"/>
      <c r="D24" s="11"/>
      <c r="E24" s="11"/>
      <c r="F24" s="11"/>
      <c r="G24" s="11"/>
      <c r="H24" s="11"/>
      <c r="I24" s="11"/>
    </row>
    <row r="25" spans="1:9" s="4" customFormat="1" ht="31.5" x14ac:dyDescent="0.25">
      <c r="A25" s="57" t="s">
        <v>66</v>
      </c>
      <c r="C25" s="9"/>
      <c r="D25" s="11"/>
      <c r="E25" s="11"/>
      <c r="F25" s="11"/>
      <c r="G25" s="11"/>
      <c r="H25" s="11"/>
      <c r="I25" s="11"/>
    </row>
    <row r="26" spans="1:9" s="4" customFormat="1" ht="31.5" x14ac:dyDescent="0.25">
      <c r="A26" s="57" t="s">
        <v>79</v>
      </c>
      <c r="C26" s="9"/>
      <c r="D26" s="11"/>
      <c r="E26" s="11"/>
      <c r="F26" s="11"/>
      <c r="G26" s="11"/>
      <c r="H26" s="11"/>
      <c r="I26" s="11"/>
    </row>
    <row r="27" spans="1:9" s="4" customFormat="1" ht="63" x14ac:dyDescent="0.25">
      <c r="A27" s="57" t="s">
        <v>67</v>
      </c>
      <c r="C27" s="10"/>
      <c r="D27" s="11"/>
      <c r="E27" s="11"/>
      <c r="F27" s="11"/>
      <c r="G27" s="11"/>
      <c r="H27" s="11"/>
      <c r="I27" s="11"/>
    </row>
    <row r="28" spans="1:9" s="4" customFormat="1" x14ac:dyDescent="0.25">
      <c r="A28" s="57" t="s">
        <v>68</v>
      </c>
      <c r="C28" s="10"/>
    </row>
    <row r="29" spans="1:9" s="4" customFormat="1" ht="31.5" x14ac:dyDescent="0.25">
      <c r="A29" s="57" t="s">
        <v>69</v>
      </c>
      <c r="C29" s="10"/>
    </row>
    <row r="30" spans="1:9" s="4" customFormat="1" ht="31.5" x14ac:dyDescent="0.25">
      <c r="A30" s="57" t="s">
        <v>70</v>
      </c>
      <c r="C30" s="10"/>
    </row>
    <row r="31" spans="1:9" x14ac:dyDescent="0.25">
      <c r="A31" s="60" t="s">
        <v>71</v>
      </c>
    </row>
    <row r="32" spans="1:9" ht="31.5" x14ac:dyDescent="0.25">
      <c r="A32" s="61" t="s">
        <v>62</v>
      </c>
    </row>
    <row r="33" spans="1:1" ht="31.5" x14ac:dyDescent="0.25">
      <c r="A33" s="61" t="s">
        <v>63</v>
      </c>
    </row>
    <row r="34" spans="1:1" ht="31.5" x14ac:dyDescent="0.25">
      <c r="A34" s="61" t="s">
        <v>64</v>
      </c>
    </row>
    <row r="35" spans="1:1" ht="31.5" x14ac:dyDescent="0.25">
      <c r="A35" s="62" t="s">
        <v>65</v>
      </c>
    </row>
  </sheetData>
  <sheetProtection password="CA45" sheet="1" objects="1" scenarios="1"/>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22" t="s">
        <v>20</v>
      </c>
      <c r="B1" s="22"/>
      <c r="C1" s="22"/>
      <c r="D1" s="22"/>
      <c r="E1" s="22"/>
      <c r="F1" s="22"/>
      <c r="G1" s="22"/>
      <c r="H1" s="22"/>
      <c r="I1" s="22"/>
      <c r="J1" s="22"/>
    </row>
    <row r="2" spans="1:10" x14ac:dyDescent="0.25">
      <c r="A2" s="23" t="s">
        <v>0</v>
      </c>
      <c r="B2" s="24"/>
      <c r="C2" s="24"/>
      <c r="D2" s="24"/>
      <c r="E2" s="24"/>
      <c r="F2" s="24"/>
      <c r="G2" s="24"/>
      <c r="H2" s="24"/>
      <c r="I2" s="24"/>
      <c r="J2" s="24"/>
    </row>
    <row r="3" spans="1:10" x14ac:dyDescent="0.25">
      <c r="A3" s="25" t="s">
        <v>81</v>
      </c>
      <c r="B3" s="26"/>
      <c r="C3" s="26"/>
      <c r="D3" s="26"/>
      <c r="E3" s="26"/>
      <c r="F3" s="26"/>
      <c r="G3" s="26"/>
      <c r="H3" s="26"/>
      <c r="I3" s="26"/>
      <c r="J3" s="26"/>
    </row>
    <row r="4" spans="1:10" ht="20.25" x14ac:dyDescent="0.25">
      <c r="A4" s="27" t="s">
        <v>10</v>
      </c>
      <c r="B4" s="28"/>
      <c r="C4" s="28"/>
      <c r="D4" s="28"/>
      <c r="E4" s="28"/>
      <c r="F4" s="28"/>
      <c r="G4" s="28"/>
      <c r="H4" s="28"/>
      <c r="I4" s="28"/>
      <c r="J4" s="28"/>
    </row>
    <row r="5" spans="1:10" x14ac:dyDescent="0.25">
      <c r="A5" s="29" t="s">
        <v>11</v>
      </c>
      <c r="B5" s="30"/>
      <c r="C5" s="30"/>
      <c r="D5" s="30"/>
      <c r="E5" s="30"/>
      <c r="F5" s="30"/>
      <c r="G5" s="30"/>
      <c r="H5" s="30"/>
      <c r="I5" s="30"/>
      <c r="J5" s="30"/>
    </row>
    <row r="6" spans="1:10" x14ac:dyDescent="0.25">
      <c r="A6" s="31"/>
      <c r="B6" s="31" t="s">
        <v>14</v>
      </c>
      <c r="C6" s="31" t="s">
        <v>15</v>
      </c>
      <c r="D6" s="32" t="s">
        <v>16</v>
      </c>
      <c r="E6" s="32"/>
      <c r="F6" s="33" t="s">
        <v>17</v>
      </c>
      <c r="G6" s="33" t="s">
        <v>18</v>
      </c>
      <c r="H6" s="33" t="s">
        <v>19</v>
      </c>
      <c r="I6" s="33" t="s">
        <v>26</v>
      </c>
      <c r="J6" s="34"/>
    </row>
    <row r="7" spans="1:10" s="1" customFormat="1" ht="78.75" x14ac:dyDescent="0.25">
      <c r="A7" s="35" t="s">
        <v>12</v>
      </c>
      <c r="B7" s="35" t="s">
        <v>44</v>
      </c>
      <c r="C7" s="35" t="s">
        <v>42</v>
      </c>
      <c r="D7" s="36" t="s">
        <v>27</v>
      </c>
      <c r="E7" s="36"/>
      <c r="F7" s="37" t="s">
        <v>45</v>
      </c>
      <c r="G7" s="37" t="s">
        <v>43</v>
      </c>
      <c r="H7" s="38" t="s">
        <v>28</v>
      </c>
      <c r="I7" s="38" t="s">
        <v>21</v>
      </c>
      <c r="J7" s="39"/>
    </row>
    <row r="8" spans="1:10" ht="79.900000000000006" customHeight="1" x14ac:dyDescent="0.25">
      <c r="A8" s="38" t="s">
        <v>41</v>
      </c>
      <c r="B8" s="40">
        <v>3</v>
      </c>
      <c r="C8" s="8"/>
      <c r="D8" s="41">
        <f>$B$8*$C$8</f>
        <v>0</v>
      </c>
      <c r="E8" s="42"/>
      <c r="F8" s="40">
        <v>2</v>
      </c>
      <c r="G8" s="8"/>
      <c r="H8" s="43">
        <f>$F$8*$G$8</f>
        <v>0</v>
      </c>
      <c r="I8" s="44">
        <f>$D$8+$H$8</f>
        <v>0</v>
      </c>
      <c r="J8" s="45"/>
    </row>
    <row r="9" spans="1:10" ht="64.900000000000006" customHeight="1" x14ac:dyDescent="0.25">
      <c r="A9" s="38" t="s">
        <v>73</v>
      </c>
      <c r="B9" s="46">
        <v>450</v>
      </c>
      <c r="C9" s="8"/>
      <c r="D9" s="41">
        <f>$B$9*$C$9</f>
        <v>0</v>
      </c>
      <c r="E9" s="42"/>
      <c r="F9" s="46">
        <v>300</v>
      </c>
      <c r="G9" s="8"/>
      <c r="H9" s="43">
        <f>$F$9*$G$9</f>
        <v>0</v>
      </c>
      <c r="I9" s="44">
        <f>$D$9+$H$9</f>
        <v>0</v>
      </c>
      <c r="J9" s="45"/>
    </row>
    <row r="10" spans="1:10" ht="64.900000000000006" customHeight="1" x14ac:dyDescent="0.25">
      <c r="A10" s="38" t="s">
        <v>74</v>
      </c>
      <c r="B10" s="40">
        <v>300</v>
      </c>
      <c r="C10" s="8"/>
      <c r="D10" s="41">
        <f>$B$10*$C$10</f>
        <v>0</v>
      </c>
      <c r="E10" s="42"/>
      <c r="F10" s="40">
        <v>200</v>
      </c>
      <c r="G10" s="8"/>
      <c r="H10" s="43">
        <f>$F$10*$G$10</f>
        <v>0</v>
      </c>
      <c r="I10" s="44">
        <f>$D$10+$H$10</f>
        <v>0</v>
      </c>
      <c r="J10" s="45"/>
    </row>
    <row r="11" spans="1:10" ht="64.900000000000006" customHeight="1" x14ac:dyDescent="0.25">
      <c r="A11" s="38" t="s">
        <v>9</v>
      </c>
      <c r="B11" s="40">
        <v>36</v>
      </c>
      <c r="C11" s="8"/>
      <c r="D11" s="41">
        <f>$B$11*$C$11</f>
        <v>0</v>
      </c>
      <c r="E11" s="42"/>
      <c r="F11" s="40">
        <v>24</v>
      </c>
      <c r="G11" s="8"/>
      <c r="H11" s="43">
        <f>$F$11*$G$11</f>
        <v>0</v>
      </c>
      <c r="I11" s="44">
        <f>$D$11+$H$11</f>
        <v>0</v>
      </c>
      <c r="J11" s="45"/>
    </row>
    <row r="12" spans="1:10" ht="64.900000000000006" customHeight="1" x14ac:dyDescent="0.25">
      <c r="A12" s="38" t="s">
        <v>13</v>
      </c>
      <c r="B12" s="40">
        <v>3</v>
      </c>
      <c r="C12" s="8"/>
      <c r="D12" s="43"/>
      <c r="E12" s="47"/>
      <c r="F12" s="40">
        <v>2</v>
      </c>
      <c r="G12" s="8"/>
      <c r="H12" s="43">
        <f>$F$12*$G$12</f>
        <v>0</v>
      </c>
      <c r="I12" s="48">
        <f>$D$12+$H$12</f>
        <v>0</v>
      </c>
      <c r="J12" s="45"/>
    </row>
    <row r="13" spans="1:10" x14ac:dyDescent="0.25">
      <c r="A13" s="45"/>
      <c r="B13" s="45"/>
      <c r="C13" s="45"/>
      <c r="D13" s="45"/>
      <c r="E13" s="45"/>
      <c r="F13" s="45"/>
      <c r="G13" s="45"/>
      <c r="H13" s="45"/>
      <c r="I13" s="45"/>
      <c r="J13" s="45"/>
    </row>
    <row r="14" spans="1:10" x14ac:dyDescent="0.25">
      <c r="A14" s="45"/>
      <c r="B14" s="45"/>
      <c r="C14" s="45"/>
      <c r="D14" s="45"/>
      <c r="E14" s="45"/>
      <c r="F14" s="45"/>
      <c r="G14" s="49" t="s">
        <v>30</v>
      </c>
      <c r="H14" s="50"/>
      <c r="I14" s="51">
        <f>SUM($I$8:$I$12)</f>
        <v>0</v>
      </c>
      <c r="J14" s="45"/>
    </row>
    <row r="15" spans="1:10" x14ac:dyDescent="0.25">
      <c r="A15" s="52"/>
      <c r="B15" s="52"/>
      <c r="C15" s="52"/>
      <c r="D15" s="52"/>
      <c r="E15" s="45"/>
      <c r="F15" s="45"/>
      <c r="G15" s="45"/>
      <c r="H15" s="45"/>
      <c r="I15" s="45"/>
      <c r="J15" s="45"/>
    </row>
    <row r="16" spans="1:10" x14ac:dyDescent="0.25">
      <c r="A16" s="53" t="s">
        <v>75</v>
      </c>
      <c r="B16" s="53"/>
      <c r="C16" s="53"/>
      <c r="D16" s="53"/>
      <c r="E16" s="53"/>
      <c r="F16" s="53"/>
      <c r="G16" s="53"/>
      <c r="H16" s="45"/>
      <c r="I16" s="45"/>
      <c r="J16" s="45"/>
    </row>
    <row r="17" spans="1:10" x14ac:dyDescent="0.25">
      <c r="A17" s="53"/>
      <c r="B17" s="53"/>
      <c r="C17" s="53"/>
      <c r="D17" s="53"/>
      <c r="E17" s="53"/>
      <c r="F17" s="53"/>
      <c r="G17" s="53"/>
      <c r="H17" s="45"/>
      <c r="I17" s="45"/>
      <c r="J17" s="45"/>
    </row>
    <row r="19" spans="1:10" x14ac:dyDescent="0.25">
      <c r="A19" s="18" t="s">
        <v>61</v>
      </c>
      <c r="B19" s="18"/>
      <c r="C19" s="18"/>
      <c r="D19" s="18"/>
      <c r="E19" s="18"/>
      <c r="F19" s="18"/>
    </row>
    <row r="20" spans="1:10" x14ac:dyDescent="0.25">
      <c r="A20" s="19"/>
      <c r="B20" s="20"/>
      <c r="C20" s="20"/>
      <c r="D20" s="20"/>
      <c r="E20" s="20"/>
      <c r="F20" s="21"/>
    </row>
    <row r="21" spans="1:10" x14ac:dyDescent="0.25">
      <c r="A21" s="18" t="s">
        <v>23</v>
      </c>
      <c r="B21" s="18"/>
      <c r="C21" s="18"/>
      <c r="D21" s="18"/>
      <c r="E21" s="18"/>
      <c r="F21" s="18"/>
    </row>
    <row r="22" spans="1:10" x14ac:dyDescent="0.25">
      <c r="A22" s="19"/>
      <c r="B22" s="20"/>
      <c r="C22" s="20"/>
      <c r="D22" s="20"/>
      <c r="E22" s="20"/>
      <c r="F22" s="21"/>
    </row>
    <row r="23" spans="1:10" x14ac:dyDescent="0.25">
      <c r="A23" s="18" t="s">
        <v>24</v>
      </c>
      <c r="B23" s="18"/>
      <c r="C23" s="18"/>
      <c r="D23" s="18"/>
      <c r="E23" s="18"/>
      <c r="F23" s="18"/>
    </row>
    <row r="24" spans="1:10" x14ac:dyDescent="0.25">
      <c r="A24" s="19"/>
      <c r="B24" s="20"/>
      <c r="C24" s="20"/>
      <c r="D24" s="20"/>
      <c r="E24" s="20"/>
      <c r="F24" s="21"/>
    </row>
    <row r="25" spans="1:10" x14ac:dyDescent="0.25">
      <c r="A25" s="18" t="s">
        <v>25</v>
      </c>
      <c r="B25" s="18"/>
      <c r="C25" s="18"/>
      <c r="D25" s="18"/>
      <c r="E25" s="18"/>
      <c r="F25" s="18"/>
    </row>
    <row r="26" spans="1:10" x14ac:dyDescent="0.25">
      <c r="A26" s="3"/>
      <c r="B26" s="3"/>
      <c r="C26" s="3"/>
      <c r="D26" s="3"/>
      <c r="E26" s="3"/>
      <c r="F26" s="3"/>
    </row>
  </sheetData>
  <sheetProtection password="CA45" sheet="1" objects="1" scenarios="1"/>
  <mergeCells count="15">
    <mergeCell ref="A21:F21"/>
    <mergeCell ref="A23:F23"/>
    <mergeCell ref="A25:F25"/>
    <mergeCell ref="G14:H14"/>
    <mergeCell ref="A20:F20"/>
    <mergeCell ref="A22:F22"/>
    <mergeCell ref="A24:F24"/>
    <mergeCell ref="A16:G17"/>
    <mergeCell ref="A19:F19"/>
    <mergeCell ref="A15:D15"/>
    <mergeCell ref="A2:J2"/>
    <mergeCell ref="A3:J3"/>
    <mergeCell ref="A4:J4"/>
    <mergeCell ref="A5:J5"/>
    <mergeCell ref="A1:J1"/>
  </mergeCells>
  <printOptions horizontalCentered="1"/>
  <pageMargins left="0" right="0" top="0" bottom="0" header="0" footer="0"/>
  <pageSetup scale="9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activeCell="F12" sqref="F12"/>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22" t="s">
        <v>20</v>
      </c>
      <c r="B1" s="22"/>
      <c r="C1" s="22"/>
      <c r="D1" s="22"/>
      <c r="E1" s="22"/>
      <c r="F1" s="22"/>
      <c r="G1" s="22"/>
      <c r="H1" s="22"/>
      <c r="I1" s="22"/>
      <c r="J1" s="22"/>
    </row>
    <row r="2" spans="1:10" x14ac:dyDescent="0.25">
      <c r="A2" s="23" t="s">
        <v>0</v>
      </c>
      <c r="B2" s="24"/>
      <c r="C2" s="24"/>
      <c r="D2" s="24"/>
      <c r="E2" s="24"/>
      <c r="F2" s="24"/>
      <c r="G2" s="24"/>
      <c r="H2" s="24"/>
      <c r="I2" s="24"/>
      <c r="J2" s="24"/>
    </row>
    <row r="3" spans="1:10" x14ac:dyDescent="0.25">
      <c r="A3" s="25" t="s">
        <v>81</v>
      </c>
      <c r="B3" s="26"/>
      <c r="C3" s="26"/>
      <c r="D3" s="26"/>
      <c r="E3" s="26"/>
      <c r="F3" s="26"/>
      <c r="G3" s="26"/>
      <c r="H3" s="26"/>
      <c r="I3" s="26"/>
      <c r="J3" s="26"/>
    </row>
    <row r="4" spans="1:10" ht="20.25" x14ac:dyDescent="0.25">
      <c r="A4" s="27" t="s">
        <v>55</v>
      </c>
      <c r="B4" s="28"/>
      <c r="C4" s="28"/>
      <c r="D4" s="28"/>
      <c r="E4" s="28"/>
      <c r="F4" s="28"/>
      <c r="G4" s="28"/>
      <c r="H4" s="28"/>
      <c r="I4" s="28"/>
      <c r="J4" s="28"/>
    </row>
    <row r="5" spans="1:10" x14ac:dyDescent="0.25">
      <c r="A5" s="29" t="s">
        <v>11</v>
      </c>
      <c r="B5" s="30"/>
      <c r="C5" s="30"/>
      <c r="D5" s="30"/>
      <c r="E5" s="30"/>
      <c r="F5" s="30"/>
      <c r="G5" s="30"/>
      <c r="H5" s="30"/>
      <c r="I5" s="30"/>
      <c r="J5" s="30"/>
    </row>
    <row r="6" spans="1:10" x14ac:dyDescent="0.25">
      <c r="A6" s="31"/>
      <c r="B6" s="31" t="s">
        <v>14</v>
      </c>
      <c r="C6" s="31" t="s">
        <v>15</v>
      </c>
      <c r="D6" s="32" t="s">
        <v>16</v>
      </c>
      <c r="E6" s="32"/>
      <c r="F6" s="33" t="s">
        <v>17</v>
      </c>
      <c r="G6" s="33" t="s">
        <v>18</v>
      </c>
      <c r="H6" s="33" t="s">
        <v>19</v>
      </c>
      <c r="I6" s="33" t="s">
        <v>26</v>
      </c>
      <c r="J6" s="34"/>
    </row>
    <row r="7" spans="1:10" s="1" customFormat="1" ht="78.75" x14ac:dyDescent="0.25">
      <c r="A7" s="35" t="s">
        <v>12</v>
      </c>
      <c r="B7" s="35" t="s">
        <v>44</v>
      </c>
      <c r="C7" s="35" t="s">
        <v>42</v>
      </c>
      <c r="D7" s="36" t="s">
        <v>27</v>
      </c>
      <c r="E7" s="36"/>
      <c r="F7" s="37" t="s">
        <v>45</v>
      </c>
      <c r="G7" s="37" t="s">
        <v>43</v>
      </c>
      <c r="H7" s="38" t="s">
        <v>28</v>
      </c>
      <c r="I7" s="38" t="s">
        <v>21</v>
      </c>
      <c r="J7" s="39"/>
    </row>
    <row r="8" spans="1:10" ht="79.900000000000006" customHeight="1" x14ac:dyDescent="0.25">
      <c r="A8" s="38" t="s">
        <v>41</v>
      </c>
      <c r="B8" s="40">
        <v>3</v>
      </c>
      <c r="C8" s="8"/>
      <c r="D8" s="41">
        <f>$B$8*$C$8</f>
        <v>0</v>
      </c>
      <c r="E8" s="42"/>
      <c r="F8" s="40">
        <v>2</v>
      </c>
      <c r="G8" s="8"/>
      <c r="H8" s="43">
        <f>$F$8*$G$8</f>
        <v>0</v>
      </c>
      <c r="I8" s="44">
        <f>$D$8+$H$8</f>
        <v>0</v>
      </c>
      <c r="J8" s="45"/>
    </row>
    <row r="9" spans="1:10" ht="64.900000000000006" customHeight="1" x14ac:dyDescent="0.25">
      <c r="A9" s="38" t="s">
        <v>77</v>
      </c>
      <c r="B9" s="46">
        <v>450</v>
      </c>
      <c r="C9" s="8"/>
      <c r="D9" s="41">
        <f>$B$9*$C$9</f>
        <v>0</v>
      </c>
      <c r="E9" s="42"/>
      <c r="F9" s="46">
        <v>300</v>
      </c>
      <c r="G9" s="8"/>
      <c r="H9" s="43">
        <f>$F$9*$G$9</f>
        <v>0</v>
      </c>
      <c r="I9" s="44">
        <f>$D$9+$H$9</f>
        <v>0</v>
      </c>
      <c r="J9" s="45"/>
    </row>
    <row r="10" spans="1:10" ht="64.900000000000006" customHeight="1" x14ac:dyDescent="0.25">
      <c r="A10" s="38" t="s">
        <v>76</v>
      </c>
      <c r="B10" s="40">
        <v>300</v>
      </c>
      <c r="C10" s="8"/>
      <c r="D10" s="41">
        <f>$B$10*$C$10</f>
        <v>0</v>
      </c>
      <c r="E10" s="42"/>
      <c r="F10" s="40">
        <v>200</v>
      </c>
      <c r="G10" s="8"/>
      <c r="H10" s="43">
        <f>$F$10*$G$10</f>
        <v>0</v>
      </c>
      <c r="I10" s="44">
        <f>$D$10+$H$10</f>
        <v>0</v>
      </c>
      <c r="J10" s="45"/>
    </row>
    <row r="11" spans="1:10" ht="64.900000000000006" customHeight="1" x14ac:dyDescent="0.25">
      <c r="A11" s="38" t="s">
        <v>9</v>
      </c>
      <c r="B11" s="40">
        <v>36</v>
      </c>
      <c r="C11" s="8"/>
      <c r="D11" s="41">
        <f>$B$11*$C$11</f>
        <v>0</v>
      </c>
      <c r="E11" s="42"/>
      <c r="F11" s="40">
        <v>24</v>
      </c>
      <c r="G11" s="8"/>
      <c r="H11" s="43">
        <f>$F$11*$G$11</f>
        <v>0</v>
      </c>
      <c r="I11" s="44">
        <f>$D$11+$H$11</f>
        <v>0</v>
      </c>
      <c r="J11" s="45"/>
    </row>
    <row r="12" spans="1:10" ht="64.900000000000006" customHeight="1" x14ac:dyDescent="0.25">
      <c r="A12" s="38" t="s">
        <v>13</v>
      </c>
      <c r="B12" s="40">
        <v>3</v>
      </c>
      <c r="C12" s="8"/>
      <c r="D12" s="43">
        <f>$B$12*$C$12</f>
        <v>0</v>
      </c>
      <c r="E12" s="47"/>
      <c r="F12" s="40">
        <v>2</v>
      </c>
      <c r="G12" s="8"/>
      <c r="H12" s="43">
        <f>$F$12*$G$12</f>
        <v>0</v>
      </c>
      <c r="I12" s="48">
        <f>$D$12+$H$12</f>
        <v>0</v>
      </c>
      <c r="J12" s="45"/>
    </row>
    <row r="13" spans="1:10" x14ac:dyDescent="0.25">
      <c r="A13" s="45"/>
      <c r="B13" s="45"/>
      <c r="C13" s="45"/>
      <c r="D13" s="45"/>
      <c r="E13" s="45"/>
      <c r="F13" s="45"/>
      <c r="G13" s="45"/>
      <c r="H13" s="45"/>
      <c r="I13" s="45"/>
      <c r="J13" s="45"/>
    </row>
    <row r="14" spans="1:10" x14ac:dyDescent="0.25">
      <c r="A14" s="45"/>
      <c r="B14" s="45"/>
      <c r="C14" s="45"/>
      <c r="D14" s="45"/>
      <c r="E14" s="45"/>
      <c r="F14" s="45"/>
      <c r="G14" s="49" t="s">
        <v>30</v>
      </c>
      <c r="H14" s="50"/>
      <c r="I14" s="51">
        <f>SUM($I$8:$I$12)</f>
        <v>0</v>
      </c>
      <c r="J14" s="45"/>
    </row>
    <row r="15" spans="1:10" x14ac:dyDescent="0.25">
      <c r="A15" s="45"/>
      <c r="B15" s="45"/>
      <c r="C15" s="45"/>
      <c r="D15" s="45"/>
      <c r="E15" s="45"/>
      <c r="F15" s="45"/>
      <c r="G15" s="45"/>
      <c r="H15" s="45"/>
      <c r="I15" s="45"/>
      <c r="J15" s="45"/>
    </row>
    <row r="16" spans="1:10" x14ac:dyDescent="0.25">
      <c r="A16" s="53" t="s">
        <v>75</v>
      </c>
      <c r="B16" s="53"/>
      <c r="C16" s="53"/>
      <c r="D16" s="53"/>
      <c r="E16" s="53"/>
      <c r="F16" s="53"/>
      <c r="G16" s="53"/>
      <c r="H16" s="45"/>
      <c r="I16" s="45"/>
      <c r="J16" s="45"/>
    </row>
    <row r="17" spans="1:10" x14ac:dyDescent="0.25">
      <c r="A17" s="53"/>
      <c r="B17" s="53"/>
      <c r="C17" s="53"/>
      <c r="D17" s="53"/>
      <c r="E17" s="53"/>
      <c r="F17" s="53"/>
      <c r="G17" s="53"/>
      <c r="H17" s="45"/>
      <c r="I17" s="45"/>
      <c r="J17" s="45"/>
    </row>
    <row r="19" spans="1:10" x14ac:dyDescent="0.25">
      <c r="A19" s="18" t="s">
        <v>22</v>
      </c>
      <c r="B19" s="18"/>
      <c r="C19" s="18"/>
      <c r="D19" s="18"/>
      <c r="E19" s="18"/>
      <c r="F19" s="18"/>
    </row>
    <row r="20" spans="1:10" x14ac:dyDescent="0.25">
      <c r="A20" s="19"/>
      <c r="B20" s="20"/>
      <c r="C20" s="20"/>
      <c r="D20" s="20"/>
      <c r="E20" s="20"/>
      <c r="F20" s="21"/>
    </row>
    <row r="21" spans="1:10" x14ac:dyDescent="0.25">
      <c r="A21" s="18" t="s">
        <v>23</v>
      </c>
      <c r="B21" s="18"/>
      <c r="C21" s="18"/>
      <c r="D21" s="18"/>
      <c r="E21" s="18"/>
      <c r="F21" s="18"/>
    </row>
    <row r="22" spans="1:10" x14ac:dyDescent="0.25">
      <c r="A22" s="19"/>
      <c r="B22" s="20"/>
      <c r="C22" s="20"/>
      <c r="D22" s="20"/>
      <c r="E22" s="20"/>
      <c r="F22" s="21"/>
    </row>
    <row r="23" spans="1:10" x14ac:dyDescent="0.25">
      <c r="A23" s="18" t="s">
        <v>24</v>
      </c>
      <c r="B23" s="18"/>
      <c r="C23" s="18"/>
      <c r="D23" s="18"/>
      <c r="E23" s="18"/>
      <c r="F23" s="18"/>
    </row>
    <row r="24" spans="1:10" x14ac:dyDescent="0.25">
      <c r="A24" s="19"/>
      <c r="B24" s="20"/>
      <c r="C24" s="20"/>
      <c r="D24" s="20"/>
      <c r="E24" s="20"/>
      <c r="F24" s="21"/>
    </row>
    <row r="25" spans="1:10" x14ac:dyDescent="0.25">
      <c r="A25" s="18" t="s">
        <v>25</v>
      </c>
      <c r="B25" s="18"/>
      <c r="C25" s="18"/>
      <c r="D25" s="18"/>
      <c r="E25" s="18"/>
      <c r="F25" s="18"/>
    </row>
    <row r="26" spans="1:10" x14ac:dyDescent="0.25">
      <c r="A26" s="3"/>
      <c r="B26" s="3"/>
      <c r="C26" s="3"/>
      <c r="D26" s="3"/>
      <c r="E26" s="3"/>
      <c r="F26" s="3"/>
    </row>
  </sheetData>
  <sheetProtection password="CA45"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22" t="s">
        <v>20</v>
      </c>
      <c r="B1" s="22"/>
      <c r="C1" s="22"/>
      <c r="D1" s="22"/>
      <c r="E1" s="22"/>
      <c r="F1" s="22"/>
      <c r="G1" s="22"/>
      <c r="H1" s="22"/>
      <c r="I1" s="22"/>
      <c r="J1" s="22"/>
    </row>
    <row r="2" spans="1:10" x14ac:dyDescent="0.25">
      <c r="A2" s="23" t="s">
        <v>0</v>
      </c>
      <c r="B2" s="24"/>
      <c r="C2" s="24"/>
      <c r="D2" s="24"/>
      <c r="E2" s="24"/>
      <c r="F2" s="24"/>
      <c r="G2" s="24"/>
      <c r="H2" s="24"/>
      <c r="I2" s="24"/>
      <c r="J2" s="24"/>
    </row>
    <row r="3" spans="1:10" x14ac:dyDescent="0.25">
      <c r="A3" s="25" t="s">
        <v>81</v>
      </c>
      <c r="B3" s="26"/>
      <c r="C3" s="26"/>
      <c r="D3" s="26"/>
      <c r="E3" s="26"/>
      <c r="F3" s="26"/>
      <c r="G3" s="26"/>
      <c r="H3" s="26"/>
      <c r="I3" s="26"/>
      <c r="J3" s="26"/>
    </row>
    <row r="4" spans="1:10" ht="20.25" x14ac:dyDescent="0.25">
      <c r="A4" s="27" t="s">
        <v>56</v>
      </c>
      <c r="B4" s="28"/>
      <c r="C4" s="28"/>
      <c r="D4" s="28"/>
      <c r="E4" s="28"/>
      <c r="F4" s="28"/>
      <c r="G4" s="28"/>
      <c r="H4" s="28"/>
      <c r="I4" s="28"/>
      <c r="J4" s="28"/>
    </row>
    <row r="5" spans="1:10" x14ac:dyDescent="0.25">
      <c r="A5" s="29" t="s">
        <v>11</v>
      </c>
      <c r="B5" s="30"/>
      <c r="C5" s="30"/>
      <c r="D5" s="30"/>
      <c r="E5" s="30"/>
      <c r="F5" s="30"/>
      <c r="G5" s="30"/>
      <c r="H5" s="30"/>
      <c r="I5" s="30"/>
      <c r="J5" s="30"/>
    </row>
    <row r="6" spans="1:10" x14ac:dyDescent="0.25">
      <c r="A6" s="31"/>
      <c r="B6" s="31" t="s">
        <v>14</v>
      </c>
      <c r="C6" s="31" t="s">
        <v>15</v>
      </c>
      <c r="D6" s="32" t="s">
        <v>16</v>
      </c>
      <c r="E6" s="32"/>
      <c r="F6" s="33" t="s">
        <v>17</v>
      </c>
      <c r="G6" s="33" t="s">
        <v>18</v>
      </c>
      <c r="H6" s="33" t="s">
        <v>19</v>
      </c>
      <c r="I6" s="33" t="s">
        <v>26</v>
      </c>
      <c r="J6" s="34"/>
    </row>
    <row r="7" spans="1:10" s="1" customFormat="1" ht="78.75" x14ac:dyDescent="0.25">
      <c r="A7" s="35" t="s">
        <v>12</v>
      </c>
      <c r="B7" s="35" t="s">
        <v>44</v>
      </c>
      <c r="C7" s="35" t="s">
        <v>42</v>
      </c>
      <c r="D7" s="36" t="s">
        <v>27</v>
      </c>
      <c r="E7" s="36"/>
      <c r="F7" s="37" t="s">
        <v>45</v>
      </c>
      <c r="G7" s="37" t="s">
        <v>43</v>
      </c>
      <c r="H7" s="38" t="s">
        <v>28</v>
      </c>
      <c r="I7" s="38" t="s">
        <v>21</v>
      </c>
      <c r="J7" s="39"/>
    </row>
    <row r="8" spans="1:10" ht="79.900000000000006" customHeight="1" x14ac:dyDescent="0.25">
      <c r="A8" s="38" t="s">
        <v>41</v>
      </c>
      <c r="B8" s="40">
        <v>3</v>
      </c>
      <c r="C8" s="8"/>
      <c r="D8" s="41">
        <f>$B$8*$C$8</f>
        <v>0</v>
      </c>
      <c r="E8" s="42"/>
      <c r="F8" s="40">
        <v>2</v>
      </c>
      <c r="G8" s="8"/>
      <c r="H8" s="43">
        <f>$F$8*$G$8</f>
        <v>0</v>
      </c>
      <c r="I8" s="44">
        <f>$D$8+$H$8</f>
        <v>0</v>
      </c>
      <c r="J8" s="45"/>
    </row>
    <row r="9" spans="1:10" ht="64.900000000000006" customHeight="1" x14ac:dyDescent="0.25">
      <c r="A9" s="38" t="s">
        <v>77</v>
      </c>
      <c r="B9" s="46">
        <v>450</v>
      </c>
      <c r="C9" s="8"/>
      <c r="D9" s="41">
        <f>$B$9*$C$9</f>
        <v>0</v>
      </c>
      <c r="E9" s="42"/>
      <c r="F9" s="46">
        <v>300</v>
      </c>
      <c r="G9" s="8"/>
      <c r="H9" s="43">
        <f>$F$9*$G$9</f>
        <v>0</v>
      </c>
      <c r="I9" s="44">
        <f>$D$9+$H$9</f>
        <v>0</v>
      </c>
      <c r="J9" s="45"/>
    </row>
    <row r="10" spans="1:10" ht="64.900000000000006" customHeight="1" x14ac:dyDescent="0.25">
      <c r="A10" s="38" t="s">
        <v>76</v>
      </c>
      <c r="B10" s="40">
        <v>300</v>
      </c>
      <c r="C10" s="8"/>
      <c r="D10" s="41">
        <f>$B$10*$C$10</f>
        <v>0</v>
      </c>
      <c r="E10" s="42"/>
      <c r="F10" s="40">
        <v>200</v>
      </c>
      <c r="G10" s="8"/>
      <c r="H10" s="43">
        <f>$F$10*$G$10</f>
        <v>0</v>
      </c>
      <c r="I10" s="44">
        <f>$D$10+$H$10</f>
        <v>0</v>
      </c>
      <c r="J10" s="45"/>
    </row>
    <row r="11" spans="1:10" ht="64.900000000000006" customHeight="1" x14ac:dyDescent="0.25">
      <c r="A11" s="38" t="s">
        <v>9</v>
      </c>
      <c r="B11" s="40">
        <v>36</v>
      </c>
      <c r="C11" s="8"/>
      <c r="D11" s="41">
        <f>$B$11*$C$11</f>
        <v>0</v>
      </c>
      <c r="E11" s="42"/>
      <c r="F11" s="40">
        <v>24</v>
      </c>
      <c r="G11" s="8"/>
      <c r="H11" s="43">
        <f>$F$11*$G$11</f>
        <v>0</v>
      </c>
      <c r="I11" s="44">
        <f>$D$11+$H$11</f>
        <v>0</v>
      </c>
      <c r="J11" s="45"/>
    </row>
    <row r="12" spans="1:10" ht="64.900000000000006" customHeight="1" x14ac:dyDescent="0.25">
      <c r="A12" s="38" t="s">
        <v>13</v>
      </c>
      <c r="B12" s="40">
        <v>3</v>
      </c>
      <c r="C12" s="8"/>
      <c r="D12" s="43">
        <f>$B$12*$C$12</f>
        <v>0</v>
      </c>
      <c r="E12" s="47"/>
      <c r="F12" s="40">
        <v>2</v>
      </c>
      <c r="G12" s="8"/>
      <c r="H12" s="43">
        <f>$F$12*$G$12</f>
        <v>0</v>
      </c>
      <c r="I12" s="48">
        <f>$D$12+$H$12</f>
        <v>0</v>
      </c>
      <c r="J12" s="45"/>
    </row>
    <row r="13" spans="1:10" x14ac:dyDescent="0.25">
      <c r="A13" s="45"/>
      <c r="B13" s="45"/>
      <c r="C13" s="45"/>
      <c r="D13" s="45"/>
      <c r="E13" s="45"/>
      <c r="F13" s="45"/>
      <c r="G13" s="45"/>
      <c r="H13" s="45"/>
      <c r="I13" s="45"/>
      <c r="J13" s="45"/>
    </row>
    <row r="14" spans="1:10" x14ac:dyDescent="0.25">
      <c r="A14" s="45"/>
      <c r="B14" s="45"/>
      <c r="C14" s="45"/>
      <c r="D14" s="45"/>
      <c r="E14" s="45"/>
      <c r="F14" s="45"/>
      <c r="G14" s="49" t="s">
        <v>30</v>
      </c>
      <c r="H14" s="50"/>
      <c r="I14" s="51">
        <f>SUM($I$8:$I$12)</f>
        <v>0</v>
      </c>
      <c r="J14" s="45"/>
    </row>
    <row r="15" spans="1:10" x14ac:dyDescent="0.25">
      <c r="A15" s="45"/>
      <c r="B15" s="45"/>
      <c r="C15" s="45"/>
      <c r="D15" s="45"/>
      <c r="E15" s="45"/>
      <c r="F15" s="45"/>
      <c r="G15" s="45"/>
      <c r="H15" s="45"/>
      <c r="I15" s="45"/>
      <c r="J15" s="45"/>
    </row>
    <row r="16" spans="1:10" x14ac:dyDescent="0.25">
      <c r="A16" s="53" t="s">
        <v>75</v>
      </c>
      <c r="B16" s="53"/>
      <c r="C16" s="53"/>
      <c r="D16" s="53"/>
      <c r="E16" s="53"/>
      <c r="F16" s="53"/>
      <c r="G16" s="53"/>
      <c r="H16" s="45"/>
      <c r="I16" s="45"/>
      <c r="J16" s="45"/>
    </row>
    <row r="17" spans="1:10" x14ac:dyDescent="0.25">
      <c r="A17" s="53"/>
      <c r="B17" s="53"/>
      <c r="C17" s="53"/>
      <c r="D17" s="53"/>
      <c r="E17" s="53"/>
      <c r="F17" s="53"/>
      <c r="G17" s="53"/>
      <c r="H17" s="45"/>
      <c r="I17" s="45"/>
      <c r="J17" s="45"/>
    </row>
    <row r="19" spans="1:10" x14ac:dyDescent="0.25">
      <c r="A19" s="18" t="s">
        <v>22</v>
      </c>
      <c r="B19" s="18"/>
      <c r="C19" s="18"/>
      <c r="D19" s="18"/>
      <c r="E19" s="18"/>
      <c r="F19" s="18"/>
    </row>
    <row r="20" spans="1:10" x14ac:dyDescent="0.25">
      <c r="A20" s="19"/>
      <c r="B20" s="20"/>
      <c r="C20" s="20"/>
      <c r="D20" s="20"/>
      <c r="E20" s="20"/>
      <c r="F20" s="21"/>
    </row>
    <row r="21" spans="1:10" x14ac:dyDescent="0.25">
      <c r="A21" s="18" t="s">
        <v>23</v>
      </c>
      <c r="B21" s="18"/>
      <c r="C21" s="18"/>
      <c r="D21" s="18"/>
      <c r="E21" s="18"/>
      <c r="F21" s="18"/>
    </row>
    <row r="22" spans="1:10" x14ac:dyDescent="0.25">
      <c r="A22" s="19"/>
      <c r="B22" s="20"/>
      <c r="C22" s="20"/>
      <c r="D22" s="20"/>
      <c r="E22" s="20"/>
      <c r="F22" s="21"/>
    </row>
    <row r="23" spans="1:10" x14ac:dyDescent="0.25">
      <c r="A23" s="18" t="s">
        <v>24</v>
      </c>
      <c r="B23" s="18"/>
      <c r="C23" s="18"/>
      <c r="D23" s="18"/>
      <c r="E23" s="18"/>
      <c r="F23" s="18"/>
    </row>
    <row r="24" spans="1:10" x14ac:dyDescent="0.25">
      <c r="A24" s="19"/>
      <c r="B24" s="20"/>
      <c r="C24" s="20"/>
      <c r="D24" s="20"/>
      <c r="E24" s="20"/>
      <c r="F24" s="21"/>
    </row>
    <row r="25" spans="1:10" x14ac:dyDescent="0.25">
      <c r="A25" s="18" t="s">
        <v>25</v>
      </c>
      <c r="B25" s="18"/>
      <c r="C25" s="18"/>
      <c r="D25" s="18"/>
      <c r="E25" s="18"/>
      <c r="F25" s="18"/>
    </row>
    <row r="26" spans="1:10" x14ac:dyDescent="0.25">
      <c r="A26" s="3"/>
      <c r="B26" s="3"/>
      <c r="C26" s="3"/>
      <c r="D26" s="3"/>
      <c r="E26" s="3"/>
      <c r="F26" s="3"/>
    </row>
  </sheetData>
  <sheetProtection password="CA45"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22" t="s">
        <v>20</v>
      </c>
      <c r="B1" s="22"/>
      <c r="C1" s="22"/>
      <c r="D1" s="22"/>
      <c r="E1" s="22"/>
      <c r="F1" s="22"/>
      <c r="G1" s="22"/>
      <c r="H1" s="22"/>
      <c r="I1" s="22"/>
      <c r="J1" s="22"/>
    </row>
    <row r="2" spans="1:10" x14ac:dyDescent="0.25">
      <c r="A2" s="23" t="s">
        <v>0</v>
      </c>
      <c r="B2" s="24"/>
      <c r="C2" s="24"/>
      <c r="D2" s="24"/>
      <c r="E2" s="24"/>
      <c r="F2" s="24"/>
      <c r="G2" s="24"/>
      <c r="H2" s="24"/>
      <c r="I2" s="24"/>
      <c r="J2" s="24"/>
    </row>
    <row r="3" spans="1:10" x14ac:dyDescent="0.25">
      <c r="A3" s="25" t="s">
        <v>81</v>
      </c>
      <c r="B3" s="26"/>
      <c r="C3" s="26"/>
      <c r="D3" s="26"/>
      <c r="E3" s="26"/>
      <c r="F3" s="26"/>
      <c r="G3" s="26"/>
      <c r="H3" s="26"/>
      <c r="I3" s="26"/>
      <c r="J3" s="26"/>
    </row>
    <row r="4" spans="1:10" ht="20.25" x14ac:dyDescent="0.25">
      <c r="A4" s="27" t="s">
        <v>57</v>
      </c>
      <c r="B4" s="28"/>
      <c r="C4" s="28"/>
      <c r="D4" s="28"/>
      <c r="E4" s="28"/>
      <c r="F4" s="28"/>
      <c r="G4" s="28"/>
      <c r="H4" s="28"/>
      <c r="I4" s="28"/>
      <c r="J4" s="28"/>
    </row>
    <row r="5" spans="1:10" x14ac:dyDescent="0.25">
      <c r="A5" s="29" t="s">
        <v>11</v>
      </c>
      <c r="B5" s="30"/>
      <c r="C5" s="30"/>
      <c r="D5" s="30"/>
      <c r="E5" s="30"/>
      <c r="F5" s="30"/>
      <c r="G5" s="30"/>
      <c r="H5" s="30"/>
      <c r="I5" s="30"/>
      <c r="J5" s="30"/>
    </row>
    <row r="6" spans="1:10" x14ac:dyDescent="0.25">
      <c r="A6" s="31"/>
      <c r="B6" s="31" t="s">
        <v>14</v>
      </c>
      <c r="C6" s="31" t="s">
        <v>15</v>
      </c>
      <c r="D6" s="32" t="s">
        <v>16</v>
      </c>
      <c r="E6" s="32"/>
      <c r="F6" s="33" t="s">
        <v>17</v>
      </c>
      <c r="G6" s="33" t="s">
        <v>18</v>
      </c>
      <c r="H6" s="33" t="s">
        <v>19</v>
      </c>
      <c r="I6" s="33" t="s">
        <v>26</v>
      </c>
      <c r="J6" s="34"/>
    </row>
    <row r="7" spans="1:10" s="1" customFormat="1" ht="78.75" x14ac:dyDescent="0.25">
      <c r="A7" s="35" t="s">
        <v>12</v>
      </c>
      <c r="B7" s="35" t="s">
        <v>44</v>
      </c>
      <c r="C7" s="35" t="s">
        <v>42</v>
      </c>
      <c r="D7" s="36" t="s">
        <v>27</v>
      </c>
      <c r="E7" s="36"/>
      <c r="F7" s="37" t="s">
        <v>45</v>
      </c>
      <c r="G7" s="37" t="s">
        <v>43</v>
      </c>
      <c r="H7" s="38" t="s">
        <v>28</v>
      </c>
      <c r="I7" s="38" t="s">
        <v>21</v>
      </c>
      <c r="J7" s="39"/>
    </row>
    <row r="8" spans="1:10" ht="79.900000000000006" customHeight="1" x14ac:dyDescent="0.25">
      <c r="A8" s="38" t="s">
        <v>41</v>
      </c>
      <c r="B8" s="40">
        <v>3</v>
      </c>
      <c r="C8" s="8"/>
      <c r="D8" s="41">
        <f>$B$8*$C$8</f>
        <v>0</v>
      </c>
      <c r="E8" s="42"/>
      <c r="F8" s="40">
        <v>2</v>
      </c>
      <c r="G8" s="8"/>
      <c r="H8" s="43">
        <f>$F$8*$G$8</f>
        <v>0</v>
      </c>
      <c r="I8" s="44">
        <f>$D$8+$H$8</f>
        <v>0</v>
      </c>
      <c r="J8" s="45"/>
    </row>
    <row r="9" spans="1:10" ht="64.900000000000006" customHeight="1" x14ac:dyDescent="0.25">
      <c r="A9" s="38" t="s">
        <v>77</v>
      </c>
      <c r="B9" s="46">
        <v>450</v>
      </c>
      <c r="C9" s="8"/>
      <c r="D9" s="41">
        <f>$B$9*$C$9</f>
        <v>0</v>
      </c>
      <c r="E9" s="42"/>
      <c r="F9" s="46">
        <v>300</v>
      </c>
      <c r="G9" s="8"/>
      <c r="H9" s="43">
        <f>$F$9*$G$9</f>
        <v>0</v>
      </c>
      <c r="I9" s="44">
        <f>$D$9+$H$9</f>
        <v>0</v>
      </c>
      <c r="J9" s="45"/>
    </row>
    <row r="10" spans="1:10" ht="64.900000000000006" customHeight="1" x14ac:dyDescent="0.25">
      <c r="A10" s="38" t="s">
        <v>76</v>
      </c>
      <c r="B10" s="40">
        <v>300</v>
      </c>
      <c r="C10" s="8"/>
      <c r="D10" s="41">
        <f>$B$10*$C$10</f>
        <v>0</v>
      </c>
      <c r="E10" s="42"/>
      <c r="F10" s="40">
        <v>200</v>
      </c>
      <c r="G10" s="8"/>
      <c r="H10" s="43">
        <f>$F$10*$G$10</f>
        <v>0</v>
      </c>
      <c r="I10" s="44">
        <f>$D$10+$H$10</f>
        <v>0</v>
      </c>
      <c r="J10" s="45"/>
    </row>
    <row r="11" spans="1:10" ht="64.900000000000006" customHeight="1" x14ac:dyDescent="0.25">
      <c r="A11" s="38" t="s">
        <v>9</v>
      </c>
      <c r="B11" s="40">
        <v>36</v>
      </c>
      <c r="C11" s="8"/>
      <c r="D11" s="41">
        <f>$B$11*$C$11</f>
        <v>0</v>
      </c>
      <c r="E11" s="42"/>
      <c r="F11" s="40">
        <v>24</v>
      </c>
      <c r="G11" s="8"/>
      <c r="H11" s="43">
        <f>$F$11*$G$11</f>
        <v>0</v>
      </c>
      <c r="I11" s="44">
        <f>$D$11+$H$11</f>
        <v>0</v>
      </c>
      <c r="J11" s="45"/>
    </row>
    <row r="12" spans="1:10" ht="64.900000000000006" customHeight="1" x14ac:dyDescent="0.25">
      <c r="A12" s="38" t="s">
        <v>13</v>
      </c>
      <c r="B12" s="40">
        <v>3</v>
      </c>
      <c r="C12" s="8"/>
      <c r="D12" s="43">
        <f>$B$12*$C$12</f>
        <v>0</v>
      </c>
      <c r="E12" s="47"/>
      <c r="F12" s="40">
        <v>2</v>
      </c>
      <c r="G12" s="8"/>
      <c r="H12" s="43">
        <f>$F$12*$G$12</f>
        <v>0</v>
      </c>
      <c r="I12" s="48">
        <f>$D$12+$H$12</f>
        <v>0</v>
      </c>
      <c r="J12" s="45"/>
    </row>
    <row r="13" spans="1:10" x14ac:dyDescent="0.25">
      <c r="A13" s="45"/>
      <c r="B13" s="45"/>
      <c r="C13" s="45"/>
      <c r="D13" s="45"/>
      <c r="E13" s="45"/>
      <c r="F13" s="45"/>
      <c r="G13" s="45"/>
      <c r="H13" s="45"/>
      <c r="I13" s="45"/>
      <c r="J13" s="45"/>
    </row>
    <row r="14" spans="1:10" x14ac:dyDescent="0.25">
      <c r="A14" s="45"/>
      <c r="B14" s="45"/>
      <c r="C14" s="45"/>
      <c r="D14" s="45"/>
      <c r="E14" s="45"/>
      <c r="F14" s="45"/>
      <c r="G14" s="49" t="s">
        <v>30</v>
      </c>
      <c r="H14" s="50"/>
      <c r="I14" s="51">
        <f>SUM($I$8:$I$12)</f>
        <v>0</v>
      </c>
      <c r="J14" s="45"/>
    </row>
    <row r="15" spans="1:10" x14ac:dyDescent="0.25">
      <c r="A15" s="45"/>
      <c r="B15" s="45"/>
      <c r="C15" s="45"/>
      <c r="D15" s="45"/>
      <c r="E15" s="45"/>
      <c r="F15" s="45"/>
      <c r="G15" s="45"/>
      <c r="H15" s="45"/>
      <c r="I15" s="45"/>
      <c r="J15" s="45"/>
    </row>
    <row r="16" spans="1:10" x14ac:dyDescent="0.25">
      <c r="A16" s="53" t="s">
        <v>75</v>
      </c>
      <c r="B16" s="53"/>
      <c r="C16" s="53"/>
      <c r="D16" s="53"/>
      <c r="E16" s="53"/>
      <c r="F16" s="53"/>
      <c r="G16" s="53"/>
      <c r="H16" s="45"/>
      <c r="I16" s="45"/>
      <c r="J16" s="45"/>
    </row>
    <row r="17" spans="1:10" x14ac:dyDescent="0.25">
      <c r="A17" s="53"/>
      <c r="B17" s="53"/>
      <c r="C17" s="53"/>
      <c r="D17" s="53"/>
      <c r="E17" s="53"/>
      <c r="F17" s="53"/>
      <c r="G17" s="53"/>
      <c r="H17" s="45"/>
      <c r="I17" s="45"/>
      <c r="J17" s="45"/>
    </row>
    <row r="19" spans="1:10" x14ac:dyDescent="0.25">
      <c r="A19" s="18" t="s">
        <v>22</v>
      </c>
      <c r="B19" s="18"/>
      <c r="C19" s="18"/>
      <c r="D19" s="18"/>
      <c r="E19" s="18"/>
      <c r="F19" s="18"/>
    </row>
    <row r="20" spans="1:10" x14ac:dyDescent="0.25">
      <c r="A20" s="19"/>
      <c r="B20" s="20"/>
      <c r="C20" s="20"/>
      <c r="D20" s="20"/>
      <c r="E20" s="20"/>
      <c r="F20" s="21"/>
    </row>
    <row r="21" spans="1:10" x14ac:dyDescent="0.25">
      <c r="A21" s="18" t="s">
        <v>23</v>
      </c>
      <c r="B21" s="18"/>
      <c r="C21" s="18"/>
      <c r="D21" s="18"/>
      <c r="E21" s="18"/>
      <c r="F21" s="18"/>
    </row>
    <row r="22" spans="1:10" x14ac:dyDescent="0.25">
      <c r="A22" s="19"/>
      <c r="B22" s="20"/>
      <c r="C22" s="20"/>
      <c r="D22" s="20"/>
      <c r="E22" s="20"/>
      <c r="F22" s="21"/>
    </row>
    <row r="23" spans="1:10" x14ac:dyDescent="0.25">
      <c r="A23" s="18" t="s">
        <v>24</v>
      </c>
      <c r="B23" s="18"/>
      <c r="C23" s="18"/>
      <c r="D23" s="18"/>
      <c r="E23" s="18"/>
      <c r="F23" s="18"/>
    </row>
    <row r="24" spans="1:10" x14ac:dyDescent="0.25">
      <c r="A24" s="19"/>
      <c r="B24" s="20"/>
      <c r="C24" s="20"/>
      <c r="D24" s="20"/>
      <c r="E24" s="20"/>
      <c r="F24" s="21"/>
    </row>
    <row r="25" spans="1:10" x14ac:dyDescent="0.25">
      <c r="A25" s="18" t="s">
        <v>25</v>
      </c>
      <c r="B25" s="18"/>
      <c r="C25" s="18"/>
      <c r="D25" s="18"/>
      <c r="E25" s="18"/>
      <c r="F25" s="18"/>
    </row>
    <row r="26" spans="1:10" x14ac:dyDescent="0.25">
      <c r="A26" s="3"/>
      <c r="B26" s="3"/>
      <c r="C26" s="3"/>
      <c r="D26" s="3"/>
      <c r="E26" s="3"/>
      <c r="F26" s="3"/>
    </row>
  </sheetData>
  <sheetProtection password="CA45"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22" t="s">
        <v>20</v>
      </c>
      <c r="B1" s="22"/>
      <c r="C1" s="22"/>
      <c r="D1" s="22"/>
      <c r="E1" s="22"/>
      <c r="F1" s="22"/>
      <c r="G1" s="22"/>
      <c r="H1" s="22"/>
      <c r="I1" s="22"/>
      <c r="J1" s="22"/>
    </row>
    <row r="2" spans="1:10" x14ac:dyDescent="0.25">
      <c r="A2" s="23" t="s">
        <v>0</v>
      </c>
      <c r="B2" s="24"/>
      <c r="C2" s="24"/>
      <c r="D2" s="24"/>
      <c r="E2" s="24"/>
      <c r="F2" s="24"/>
      <c r="G2" s="24"/>
      <c r="H2" s="24"/>
      <c r="I2" s="24"/>
      <c r="J2" s="24"/>
    </row>
    <row r="3" spans="1:10" x14ac:dyDescent="0.25">
      <c r="A3" s="25" t="s">
        <v>81</v>
      </c>
      <c r="B3" s="26"/>
      <c r="C3" s="26"/>
      <c r="D3" s="26"/>
      <c r="E3" s="26"/>
      <c r="F3" s="26"/>
      <c r="G3" s="26"/>
      <c r="H3" s="26"/>
      <c r="I3" s="26"/>
      <c r="J3" s="26"/>
    </row>
    <row r="4" spans="1:10" ht="20.25" x14ac:dyDescent="0.25">
      <c r="A4" s="27" t="s">
        <v>58</v>
      </c>
      <c r="B4" s="28"/>
      <c r="C4" s="28"/>
      <c r="D4" s="28"/>
      <c r="E4" s="28"/>
      <c r="F4" s="28"/>
      <c r="G4" s="28"/>
      <c r="H4" s="28"/>
      <c r="I4" s="28"/>
      <c r="J4" s="28"/>
    </row>
    <row r="5" spans="1:10" x14ac:dyDescent="0.25">
      <c r="A5" s="29" t="s">
        <v>11</v>
      </c>
      <c r="B5" s="30"/>
      <c r="C5" s="30"/>
      <c r="D5" s="30"/>
      <c r="E5" s="30"/>
      <c r="F5" s="30"/>
      <c r="G5" s="30"/>
      <c r="H5" s="30"/>
      <c r="I5" s="30"/>
      <c r="J5" s="30"/>
    </row>
    <row r="6" spans="1:10" x14ac:dyDescent="0.25">
      <c r="A6" s="31"/>
      <c r="B6" s="31" t="s">
        <v>14</v>
      </c>
      <c r="C6" s="31" t="s">
        <v>15</v>
      </c>
      <c r="D6" s="32" t="s">
        <v>16</v>
      </c>
      <c r="E6" s="32"/>
      <c r="F6" s="33" t="s">
        <v>17</v>
      </c>
      <c r="G6" s="33" t="s">
        <v>18</v>
      </c>
      <c r="H6" s="33" t="s">
        <v>19</v>
      </c>
      <c r="I6" s="33" t="s">
        <v>26</v>
      </c>
      <c r="J6" s="34"/>
    </row>
    <row r="7" spans="1:10" s="1" customFormat="1" ht="78.75" x14ac:dyDescent="0.25">
      <c r="A7" s="35" t="s">
        <v>12</v>
      </c>
      <c r="B7" s="35" t="s">
        <v>44</v>
      </c>
      <c r="C7" s="35" t="s">
        <v>42</v>
      </c>
      <c r="D7" s="36" t="s">
        <v>27</v>
      </c>
      <c r="E7" s="36"/>
      <c r="F7" s="37" t="s">
        <v>45</v>
      </c>
      <c r="G7" s="37" t="s">
        <v>43</v>
      </c>
      <c r="H7" s="38" t="s">
        <v>28</v>
      </c>
      <c r="I7" s="38" t="s">
        <v>21</v>
      </c>
      <c r="J7" s="39"/>
    </row>
    <row r="8" spans="1:10" ht="79.900000000000006" customHeight="1" x14ac:dyDescent="0.25">
      <c r="A8" s="38" t="s">
        <v>41</v>
      </c>
      <c r="B8" s="40">
        <v>3</v>
      </c>
      <c r="C8" s="8"/>
      <c r="D8" s="41">
        <f>$B$8*$C$8</f>
        <v>0</v>
      </c>
      <c r="E8" s="42"/>
      <c r="F8" s="40">
        <v>2</v>
      </c>
      <c r="G8" s="8"/>
      <c r="H8" s="43">
        <f>$F$8*$G$8</f>
        <v>0</v>
      </c>
      <c r="I8" s="44">
        <f>$D$8+$H$8</f>
        <v>0</v>
      </c>
      <c r="J8" s="45"/>
    </row>
    <row r="9" spans="1:10" ht="64.900000000000006" customHeight="1" x14ac:dyDescent="0.25">
      <c r="A9" s="38" t="s">
        <v>77</v>
      </c>
      <c r="B9" s="46">
        <v>450</v>
      </c>
      <c r="C9" s="8"/>
      <c r="D9" s="41">
        <f>$B$9*$C$9</f>
        <v>0</v>
      </c>
      <c r="E9" s="42"/>
      <c r="F9" s="46">
        <v>300</v>
      </c>
      <c r="G9" s="8"/>
      <c r="H9" s="43">
        <f>$F$9*$G$9</f>
        <v>0</v>
      </c>
      <c r="I9" s="44">
        <f>$D$9+$H$9</f>
        <v>0</v>
      </c>
      <c r="J9" s="45"/>
    </row>
    <row r="10" spans="1:10" ht="64.900000000000006" customHeight="1" x14ac:dyDescent="0.25">
      <c r="A10" s="38" t="s">
        <v>76</v>
      </c>
      <c r="B10" s="40">
        <v>300</v>
      </c>
      <c r="C10" s="8"/>
      <c r="D10" s="41">
        <f>$B$10*$C$10</f>
        <v>0</v>
      </c>
      <c r="E10" s="42"/>
      <c r="F10" s="40">
        <v>200</v>
      </c>
      <c r="G10" s="8"/>
      <c r="H10" s="43">
        <f>$F$10*$G$10</f>
        <v>0</v>
      </c>
      <c r="I10" s="44">
        <f>$D$10+$H$10</f>
        <v>0</v>
      </c>
      <c r="J10" s="45"/>
    </row>
    <row r="11" spans="1:10" ht="64.900000000000006" customHeight="1" x14ac:dyDescent="0.25">
      <c r="A11" s="38" t="s">
        <v>9</v>
      </c>
      <c r="B11" s="40">
        <v>36</v>
      </c>
      <c r="C11" s="8"/>
      <c r="D11" s="41">
        <f>$B$11*$C$11</f>
        <v>0</v>
      </c>
      <c r="E11" s="42"/>
      <c r="F11" s="40">
        <v>24</v>
      </c>
      <c r="G11" s="8"/>
      <c r="H11" s="43">
        <f>$F$11*$G$11</f>
        <v>0</v>
      </c>
      <c r="I11" s="44">
        <f>$D$11+$H$11</f>
        <v>0</v>
      </c>
      <c r="J11" s="45"/>
    </row>
    <row r="12" spans="1:10" ht="64.900000000000006" customHeight="1" x14ac:dyDescent="0.25">
      <c r="A12" s="38" t="s">
        <v>13</v>
      </c>
      <c r="B12" s="40">
        <v>3</v>
      </c>
      <c r="C12" s="8"/>
      <c r="D12" s="43">
        <f>$B$12*$C$12</f>
        <v>0</v>
      </c>
      <c r="E12" s="47"/>
      <c r="F12" s="40">
        <v>2</v>
      </c>
      <c r="G12" s="8"/>
      <c r="H12" s="43">
        <f>$F$12*$G$12</f>
        <v>0</v>
      </c>
      <c r="I12" s="48">
        <f>$D$12+$H$12</f>
        <v>0</v>
      </c>
      <c r="J12" s="45"/>
    </row>
    <row r="13" spans="1:10" x14ac:dyDescent="0.25">
      <c r="A13" s="45"/>
      <c r="B13" s="45"/>
      <c r="C13" s="45"/>
      <c r="D13" s="45"/>
      <c r="E13" s="45"/>
      <c r="F13" s="45"/>
      <c r="G13" s="45"/>
      <c r="H13" s="45"/>
      <c r="I13" s="45"/>
      <c r="J13" s="45"/>
    </row>
    <row r="14" spans="1:10" x14ac:dyDescent="0.25">
      <c r="A14" s="45"/>
      <c r="B14" s="45"/>
      <c r="C14" s="45"/>
      <c r="D14" s="45"/>
      <c r="E14" s="45"/>
      <c r="F14" s="45"/>
      <c r="G14" s="49" t="s">
        <v>30</v>
      </c>
      <c r="H14" s="50"/>
      <c r="I14" s="51">
        <f>SUM($I$8:$I$12)</f>
        <v>0</v>
      </c>
      <c r="J14" s="45"/>
    </row>
    <row r="15" spans="1:10" x14ac:dyDescent="0.25">
      <c r="A15" s="45"/>
      <c r="B15" s="45"/>
      <c r="C15" s="45"/>
      <c r="D15" s="45"/>
      <c r="E15" s="45"/>
      <c r="F15" s="45"/>
      <c r="G15" s="45"/>
      <c r="H15" s="45"/>
      <c r="I15" s="45"/>
      <c r="J15" s="45"/>
    </row>
    <row r="16" spans="1:10" x14ac:dyDescent="0.25">
      <c r="A16" s="53" t="s">
        <v>75</v>
      </c>
      <c r="B16" s="53"/>
      <c r="C16" s="53"/>
      <c r="D16" s="53"/>
      <c r="E16" s="53"/>
      <c r="F16" s="53"/>
      <c r="G16" s="53"/>
      <c r="H16" s="45"/>
      <c r="I16" s="45"/>
      <c r="J16" s="45"/>
    </row>
    <row r="17" spans="1:10" x14ac:dyDescent="0.25">
      <c r="A17" s="53"/>
      <c r="B17" s="53"/>
      <c r="C17" s="53"/>
      <c r="D17" s="53"/>
      <c r="E17" s="53"/>
      <c r="F17" s="53"/>
      <c r="G17" s="53"/>
      <c r="H17" s="45"/>
      <c r="I17" s="45"/>
      <c r="J17" s="45"/>
    </row>
    <row r="19" spans="1:10" x14ac:dyDescent="0.25">
      <c r="A19" s="18" t="s">
        <v>22</v>
      </c>
      <c r="B19" s="18"/>
      <c r="C19" s="18"/>
      <c r="D19" s="18"/>
      <c r="E19" s="18"/>
      <c r="F19" s="18"/>
    </row>
    <row r="20" spans="1:10" x14ac:dyDescent="0.25">
      <c r="A20" s="19"/>
      <c r="B20" s="20"/>
      <c r="C20" s="20"/>
      <c r="D20" s="20"/>
      <c r="E20" s="20"/>
      <c r="F20" s="21"/>
    </row>
    <row r="21" spans="1:10" x14ac:dyDescent="0.25">
      <c r="A21" s="18" t="s">
        <v>23</v>
      </c>
      <c r="B21" s="18"/>
      <c r="C21" s="18"/>
      <c r="D21" s="18"/>
      <c r="E21" s="18"/>
      <c r="F21" s="18"/>
    </row>
    <row r="22" spans="1:10" x14ac:dyDescent="0.25">
      <c r="A22" s="19"/>
      <c r="B22" s="20"/>
      <c r="C22" s="20"/>
      <c r="D22" s="20"/>
      <c r="E22" s="20"/>
      <c r="F22" s="21"/>
    </row>
    <row r="23" spans="1:10" x14ac:dyDescent="0.25">
      <c r="A23" s="18" t="s">
        <v>24</v>
      </c>
      <c r="B23" s="18"/>
      <c r="C23" s="18"/>
      <c r="D23" s="18"/>
      <c r="E23" s="18"/>
      <c r="F23" s="18"/>
    </row>
    <row r="24" spans="1:10" x14ac:dyDescent="0.25">
      <c r="A24" s="19"/>
      <c r="B24" s="20"/>
      <c r="C24" s="20"/>
      <c r="D24" s="20"/>
      <c r="E24" s="20"/>
      <c r="F24" s="21"/>
    </row>
    <row r="25" spans="1:10" x14ac:dyDescent="0.25">
      <c r="A25" s="18" t="s">
        <v>25</v>
      </c>
      <c r="B25" s="18"/>
      <c r="C25" s="18"/>
      <c r="D25" s="18"/>
      <c r="E25" s="18"/>
      <c r="F25" s="18"/>
    </row>
    <row r="26" spans="1:10" x14ac:dyDescent="0.25">
      <c r="A26" s="3"/>
      <c r="B26" s="3"/>
      <c r="C26" s="3"/>
      <c r="D26" s="3"/>
      <c r="E26" s="3"/>
      <c r="F26" s="3"/>
    </row>
  </sheetData>
  <sheetProtection password="CA45"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22" t="s">
        <v>20</v>
      </c>
      <c r="B1" s="22"/>
      <c r="C1" s="22"/>
      <c r="D1" s="22"/>
      <c r="E1" s="22"/>
      <c r="F1" s="22"/>
      <c r="G1" s="22"/>
      <c r="H1" s="22"/>
      <c r="I1" s="22"/>
      <c r="J1" s="22"/>
    </row>
    <row r="2" spans="1:10" x14ac:dyDescent="0.25">
      <c r="A2" s="23" t="s">
        <v>0</v>
      </c>
      <c r="B2" s="24"/>
      <c r="C2" s="24"/>
      <c r="D2" s="24"/>
      <c r="E2" s="24"/>
      <c r="F2" s="24"/>
      <c r="G2" s="24"/>
      <c r="H2" s="24"/>
      <c r="I2" s="24"/>
      <c r="J2" s="24"/>
    </row>
    <row r="3" spans="1:10" x14ac:dyDescent="0.25">
      <c r="A3" s="25" t="s">
        <v>81</v>
      </c>
      <c r="B3" s="26"/>
      <c r="C3" s="26"/>
      <c r="D3" s="26"/>
      <c r="E3" s="26"/>
      <c r="F3" s="26"/>
      <c r="G3" s="26"/>
      <c r="H3" s="26"/>
      <c r="I3" s="26"/>
      <c r="J3" s="26"/>
    </row>
    <row r="4" spans="1:10" ht="20.25" x14ac:dyDescent="0.25">
      <c r="A4" s="27" t="s">
        <v>59</v>
      </c>
      <c r="B4" s="28"/>
      <c r="C4" s="28"/>
      <c r="D4" s="28"/>
      <c r="E4" s="28"/>
      <c r="F4" s="28"/>
      <c r="G4" s="28"/>
      <c r="H4" s="28"/>
      <c r="I4" s="28"/>
      <c r="J4" s="28"/>
    </row>
    <row r="5" spans="1:10" x14ac:dyDescent="0.25">
      <c r="A5" s="29" t="s">
        <v>11</v>
      </c>
      <c r="B5" s="30"/>
      <c r="C5" s="30"/>
      <c r="D5" s="30"/>
      <c r="E5" s="30"/>
      <c r="F5" s="30"/>
      <c r="G5" s="30"/>
      <c r="H5" s="30"/>
      <c r="I5" s="30"/>
      <c r="J5" s="30"/>
    </row>
    <row r="6" spans="1:10" x14ac:dyDescent="0.25">
      <c r="A6" s="31"/>
      <c r="B6" s="31" t="s">
        <v>14</v>
      </c>
      <c r="C6" s="31" t="s">
        <v>15</v>
      </c>
      <c r="D6" s="32" t="s">
        <v>16</v>
      </c>
      <c r="E6" s="32"/>
      <c r="F6" s="33" t="s">
        <v>17</v>
      </c>
      <c r="G6" s="33" t="s">
        <v>18</v>
      </c>
      <c r="H6" s="33" t="s">
        <v>19</v>
      </c>
      <c r="I6" s="33" t="s">
        <v>26</v>
      </c>
      <c r="J6" s="34"/>
    </row>
    <row r="7" spans="1:10" s="1" customFormat="1" ht="78.75" x14ac:dyDescent="0.25">
      <c r="A7" s="35" t="s">
        <v>12</v>
      </c>
      <c r="B7" s="35" t="s">
        <v>44</v>
      </c>
      <c r="C7" s="35" t="s">
        <v>42</v>
      </c>
      <c r="D7" s="36" t="s">
        <v>27</v>
      </c>
      <c r="E7" s="36"/>
      <c r="F7" s="37" t="s">
        <v>45</v>
      </c>
      <c r="G7" s="37" t="s">
        <v>43</v>
      </c>
      <c r="H7" s="38" t="s">
        <v>28</v>
      </c>
      <c r="I7" s="38" t="s">
        <v>21</v>
      </c>
      <c r="J7" s="39"/>
    </row>
    <row r="8" spans="1:10" ht="79.900000000000006" customHeight="1" x14ac:dyDescent="0.25">
      <c r="A8" s="38" t="s">
        <v>41</v>
      </c>
      <c r="B8" s="40">
        <v>3</v>
      </c>
      <c r="C8" s="8"/>
      <c r="D8" s="41">
        <f>$B$8*$C$8</f>
        <v>0</v>
      </c>
      <c r="E8" s="42"/>
      <c r="F8" s="40">
        <v>2</v>
      </c>
      <c r="G8" s="8"/>
      <c r="H8" s="43">
        <f>$F$8*$G$8</f>
        <v>0</v>
      </c>
      <c r="I8" s="44">
        <f>$D$8+$H$8</f>
        <v>0</v>
      </c>
      <c r="J8" s="45"/>
    </row>
    <row r="9" spans="1:10" ht="64.900000000000006" customHeight="1" x14ac:dyDescent="0.25">
      <c r="A9" s="38" t="s">
        <v>77</v>
      </c>
      <c r="B9" s="46">
        <v>450</v>
      </c>
      <c r="C9" s="8"/>
      <c r="D9" s="41">
        <f>$B$9*$C$9</f>
        <v>0</v>
      </c>
      <c r="E9" s="42"/>
      <c r="F9" s="46">
        <v>300</v>
      </c>
      <c r="G9" s="8"/>
      <c r="H9" s="43">
        <f>$F$9*$G$9</f>
        <v>0</v>
      </c>
      <c r="I9" s="44">
        <f>$D$9+$H$9</f>
        <v>0</v>
      </c>
      <c r="J9" s="45"/>
    </row>
    <row r="10" spans="1:10" ht="64.900000000000006" customHeight="1" x14ac:dyDescent="0.25">
      <c r="A10" s="38" t="s">
        <v>76</v>
      </c>
      <c r="B10" s="40">
        <v>300</v>
      </c>
      <c r="C10" s="8"/>
      <c r="D10" s="41">
        <f>$B$10*$C$10</f>
        <v>0</v>
      </c>
      <c r="E10" s="42"/>
      <c r="F10" s="40">
        <v>200</v>
      </c>
      <c r="G10" s="8"/>
      <c r="H10" s="43">
        <f>$F$10*$G$10</f>
        <v>0</v>
      </c>
      <c r="I10" s="44">
        <f>$D$10+$H$10</f>
        <v>0</v>
      </c>
      <c r="J10" s="45"/>
    </row>
    <row r="11" spans="1:10" ht="64.900000000000006" customHeight="1" x14ac:dyDescent="0.25">
      <c r="A11" s="38" t="s">
        <v>9</v>
      </c>
      <c r="B11" s="40">
        <v>36</v>
      </c>
      <c r="C11" s="8"/>
      <c r="D11" s="41">
        <f>$B$11*$C$11</f>
        <v>0</v>
      </c>
      <c r="E11" s="42"/>
      <c r="F11" s="40">
        <v>24</v>
      </c>
      <c r="G11" s="8"/>
      <c r="H11" s="43">
        <f>$F$11*$G$11</f>
        <v>0</v>
      </c>
      <c r="I11" s="44">
        <f>$D$11+$H$11</f>
        <v>0</v>
      </c>
      <c r="J11" s="45"/>
    </row>
    <row r="12" spans="1:10" ht="64.900000000000006" customHeight="1" x14ac:dyDescent="0.25">
      <c r="A12" s="38" t="s">
        <v>13</v>
      </c>
      <c r="B12" s="40">
        <v>3</v>
      </c>
      <c r="C12" s="8"/>
      <c r="D12" s="43">
        <f>$B$12*$C$12</f>
        <v>0</v>
      </c>
      <c r="E12" s="47"/>
      <c r="F12" s="40">
        <v>2</v>
      </c>
      <c r="G12" s="8"/>
      <c r="H12" s="43">
        <f>$F$12*$G$12</f>
        <v>0</v>
      </c>
      <c r="I12" s="48">
        <f>$D$12+$H$12</f>
        <v>0</v>
      </c>
      <c r="J12" s="45"/>
    </row>
    <row r="13" spans="1:10" x14ac:dyDescent="0.25">
      <c r="A13" s="45"/>
      <c r="B13" s="45"/>
      <c r="C13" s="45"/>
      <c r="D13" s="45"/>
      <c r="E13" s="45"/>
      <c r="F13" s="45"/>
      <c r="G13" s="45"/>
      <c r="H13" s="45"/>
      <c r="I13" s="45"/>
      <c r="J13" s="45"/>
    </row>
    <row r="14" spans="1:10" x14ac:dyDescent="0.25">
      <c r="A14" s="45"/>
      <c r="B14" s="45"/>
      <c r="C14" s="45"/>
      <c r="D14" s="45"/>
      <c r="E14" s="45"/>
      <c r="F14" s="45"/>
      <c r="G14" s="49" t="s">
        <v>30</v>
      </c>
      <c r="H14" s="50"/>
      <c r="I14" s="51">
        <f>SUM($I$8:$I$12)</f>
        <v>0</v>
      </c>
      <c r="J14" s="45"/>
    </row>
    <row r="15" spans="1:10" x14ac:dyDescent="0.25">
      <c r="A15" s="45"/>
      <c r="B15" s="45"/>
      <c r="C15" s="45"/>
      <c r="D15" s="45"/>
      <c r="E15" s="45"/>
      <c r="F15" s="45"/>
      <c r="G15" s="45"/>
      <c r="H15" s="45"/>
      <c r="I15" s="45"/>
      <c r="J15" s="45"/>
    </row>
    <row r="16" spans="1:10" x14ac:dyDescent="0.25">
      <c r="A16" s="53" t="s">
        <v>75</v>
      </c>
      <c r="B16" s="53"/>
      <c r="C16" s="53"/>
      <c r="D16" s="53"/>
      <c r="E16" s="53"/>
      <c r="F16" s="53"/>
      <c r="G16" s="53"/>
      <c r="H16" s="45"/>
      <c r="I16" s="45"/>
      <c r="J16" s="45"/>
    </row>
    <row r="17" spans="1:10" x14ac:dyDescent="0.25">
      <c r="A17" s="53"/>
      <c r="B17" s="53"/>
      <c r="C17" s="53"/>
      <c r="D17" s="53"/>
      <c r="E17" s="53"/>
      <c r="F17" s="53"/>
      <c r="G17" s="53"/>
      <c r="H17" s="45"/>
      <c r="I17" s="45"/>
      <c r="J17" s="45"/>
    </row>
    <row r="19" spans="1:10" x14ac:dyDescent="0.25">
      <c r="A19" s="18" t="s">
        <v>22</v>
      </c>
      <c r="B19" s="18"/>
      <c r="C19" s="18"/>
      <c r="D19" s="18"/>
      <c r="E19" s="18"/>
      <c r="F19" s="18"/>
    </row>
    <row r="20" spans="1:10" x14ac:dyDescent="0.25">
      <c r="A20" s="19"/>
      <c r="B20" s="20"/>
      <c r="C20" s="20"/>
      <c r="D20" s="20"/>
      <c r="E20" s="20"/>
      <c r="F20" s="21"/>
    </row>
    <row r="21" spans="1:10" x14ac:dyDescent="0.25">
      <c r="A21" s="18" t="s">
        <v>23</v>
      </c>
      <c r="B21" s="18"/>
      <c r="C21" s="18"/>
      <c r="D21" s="18"/>
      <c r="E21" s="18"/>
      <c r="F21" s="18"/>
    </row>
    <row r="22" spans="1:10" x14ac:dyDescent="0.25">
      <c r="A22" s="19"/>
      <c r="B22" s="20"/>
      <c r="C22" s="20"/>
      <c r="D22" s="20"/>
      <c r="E22" s="20"/>
      <c r="F22" s="21"/>
    </row>
    <row r="23" spans="1:10" x14ac:dyDescent="0.25">
      <c r="A23" s="18" t="s">
        <v>24</v>
      </c>
      <c r="B23" s="18"/>
      <c r="C23" s="18"/>
      <c r="D23" s="18"/>
      <c r="E23" s="18"/>
      <c r="F23" s="18"/>
    </row>
    <row r="24" spans="1:10" x14ac:dyDescent="0.25">
      <c r="A24" s="19"/>
      <c r="B24" s="20"/>
      <c r="C24" s="20"/>
      <c r="D24" s="20"/>
      <c r="E24" s="20"/>
      <c r="F24" s="21"/>
    </row>
    <row r="25" spans="1:10" x14ac:dyDescent="0.25">
      <c r="A25" s="18" t="s">
        <v>25</v>
      </c>
      <c r="B25" s="18"/>
      <c r="C25" s="18"/>
      <c r="D25" s="18"/>
      <c r="E25" s="18"/>
      <c r="F25" s="18"/>
    </row>
    <row r="26" spans="1:10" x14ac:dyDescent="0.25">
      <c r="A26" s="3"/>
      <c r="B26" s="3"/>
      <c r="C26" s="3"/>
      <c r="D26" s="3"/>
      <c r="E26" s="3"/>
      <c r="F26" s="3"/>
    </row>
  </sheetData>
  <sheetProtection password="CA45"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ColWidth="8.75" defaultRowHeight="15.75" x14ac:dyDescent="0.25"/>
  <cols>
    <col min="1" max="1" width="15.375" style="2" customWidth="1"/>
    <col min="2" max="4" width="12.75" style="2" customWidth="1"/>
    <col min="5" max="5" width="1.5" style="2" customWidth="1"/>
    <col min="6" max="9" width="12.75" style="2" customWidth="1"/>
    <col min="10" max="10" width="12.75" style="2" hidden="1" customWidth="1"/>
    <col min="11" max="16384" width="8.75" style="2"/>
  </cols>
  <sheetData>
    <row r="1" spans="1:10" x14ac:dyDescent="0.25">
      <c r="A1" s="22" t="s">
        <v>20</v>
      </c>
      <c r="B1" s="22"/>
      <c r="C1" s="22"/>
      <c r="D1" s="22"/>
      <c r="E1" s="22"/>
      <c r="F1" s="22"/>
      <c r="G1" s="22"/>
      <c r="H1" s="22"/>
      <c r="I1" s="22"/>
      <c r="J1" s="22"/>
    </row>
    <row r="2" spans="1:10" x14ac:dyDescent="0.25">
      <c r="A2" s="23" t="s">
        <v>0</v>
      </c>
      <c r="B2" s="24"/>
      <c r="C2" s="24"/>
      <c r="D2" s="24"/>
      <c r="E2" s="24"/>
      <c r="F2" s="24"/>
      <c r="G2" s="24"/>
      <c r="H2" s="24"/>
      <c r="I2" s="24"/>
      <c r="J2" s="24"/>
    </row>
    <row r="3" spans="1:10" x14ac:dyDescent="0.25">
      <c r="A3" s="25" t="s">
        <v>81</v>
      </c>
      <c r="B3" s="26"/>
      <c r="C3" s="26"/>
      <c r="D3" s="26"/>
      <c r="E3" s="26"/>
      <c r="F3" s="26"/>
      <c r="G3" s="26"/>
      <c r="H3" s="26"/>
      <c r="I3" s="26"/>
      <c r="J3" s="26"/>
    </row>
    <row r="4" spans="1:10" ht="20.25" x14ac:dyDescent="0.25">
      <c r="A4" s="27" t="s">
        <v>60</v>
      </c>
      <c r="B4" s="28"/>
      <c r="C4" s="28"/>
      <c r="D4" s="28"/>
      <c r="E4" s="28"/>
      <c r="F4" s="28"/>
      <c r="G4" s="28"/>
      <c r="H4" s="28"/>
      <c r="I4" s="28"/>
      <c r="J4" s="28"/>
    </row>
    <row r="5" spans="1:10" x14ac:dyDescent="0.25">
      <c r="A5" s="29" t="s">
        <v>11</v>
      </c>
      <c r="B5" s="30"/>
      <c r="C5" s="30"/>
      <c r="D5" s="30"/>
      <c r="E5" s="30"/>
      <c r="F5" s="30"/>
      <c r="G5" s="30"/>
      <c r="H5" s="30"/>
      <c r="I5" s="30"/>
      <c r="J5" s="30"/>
    </row>
    <row r="6" spans="1:10" x14ac:dyDescent="0.25">
      <c r="A6" s="31"/>
      <c r="B6" s="31" t="s">
        <v>14</v>
      </c>
      <c r="C6" s="31" t="s">
        <v>15</v>
      </c>
      <c r="D6" s="32" t="s">
        <v>16</v>
      </c>
      <c r="E6" s="32"/>
      <c r="F6" s="33" t="s">
        <v>17</v>
      </c>
      <c r="G6" s="33" t="s">
        <v>18</v>
      </c>
      <c r="H6" s="33" t="s">
        <v>19</v>
      </c>
      <c r="I6" s="33" t="s">
        <v>26</v>
      </c>
      <c r="J6" s="34"/>
    </row>
    <row r="7" spans="1:10" s="1" customFormat="1" ht="78.75" x14ac:dyDescent="0.25">
      <c r="A7" s="35" t="s">
        <v>12</v>
      </c>
      <c r="B7" s="35" t="s">
        <v>44</v>
      </c>
      <c r="C7" s="35" t="s">
        <v>42</v>
      </c>
      <c r="D7" s="36" t="s">
        <v>27</v>
      </c>
      <c r="E7" s="36"/>
      <c r="F7" s="37" t="s">
        <v>45</v>
      </c>
      <c r="G7" s="37" t="s">
        <v>43</v>
      </c>
      <c r="H7" s="38" t="s">
        <v>28</v>
      </c>
      <c r="I7" s="38" t="s">
        <v>21</v>
      </c>
      <c r="J7" s="39"/>
    </row>
    <row r="8" spans="1:10" ht="79.900000000000006" customHeight="1" x14ac:dyDescent="0.25">
      <c r="A8" s="38" t="s">
        <v>41</v>
      </c>
      <c r="B8" s="40">
        <v>3</v>
      </c>
      <c r="C8" s="8"/>
      <c r="D8" s="41">
        <f>$B$8*$C$8</f>
        <v>0</v>
      </c>
      <c r="E8" s="42"/>
      <c r="F8" s="40">
        <v>2</v>
      </c>
      <c r="G8" s="8"/>
      <c r="H8" s="43">
        <f>$F$8*$G$8</f>
        <v>0</v>
      </c>
      <c r="I8" s="44">
        <f>$D$8+$H$8</f>
        <v>0</v>
      </c>
      <c r="J8" s="45"/>
    </row>
    <row r="9" spans="1:10" ht="64.900000000000006" customHeight="1" x14ac:dyDescent="0.25">
      <c r="A9" s="38" t="s">
        <v>73</v>
      </c>
      <c r="B9" s="46">
        <v>450</v>
      </c>
      <c r="C9" s="8"/>
      <c r="D9" s="41">
        <f>$B$9*$C$9</f>
        <v>0</v>
      </c>
      <c r="E9" s="42"/>
      <c r="F9" s="46">
        <v>300</v>
      </c>
      <c r="G9" s="8"/>
      <c r="H9" s="43">
        <f>$F$9*$G$9</f>
        <v>0</v>
      </c>
      <c r="I9" s="44">
        <f>$D$9+$H$9</f>
        <v>0</v>
      </c>
      <c r="J9" s="45"/>
    </row>
    <row r="10" spans="1:10" ht="64.900000000000006" customHeight="1" x14ac:dyDescent="0.25">
      <c r="A10" s="38" t="s">
        <v>76</v>
      </c>
      <c r="B10" s="40">
        <v>300</v>
      </c>
      <c r="C10" s="8"/>
      <c r="D10" s="41">
        <f>$B$10*$C$10</f>
        <v>0</v>
      </c>
      <c r="E10" s="42"/>
      <c r="F10" s="40">
        <v>200</v>
      </c>
      <c r="G10" s="8"/>
      <c r="H10" s="43">
        <f>$F$10*$G$10</f>
        <v>0</v>
      </c>
      <c r="I10" s="44">
        <f>$D$10+$H$10</f>
        <v>0</v>
      </c>
      <c r="J10" s="45"/>
    </row>
    <row r="11" spans="1:10" ht="64.900000000000006" customHeight="1" x14ac:dyDescent="0.25">
      <c r="A11" s="38" t="s">
        <v>9</v>
      </c>
      <c r="B11" s="40">
        <v>36</v>
      </c>
      <c r="C11" s="8"/>
      <c r="D11" s="41">
        <f>$B$11*$C$11</f>
        <v>0</v>
      </c>
      <c r="E11" s="42"/>
      <c r="F11" s="40">
        <v>24</v>
      </c>
      <c r="G11" s="8"/>
      <c r="H11" s="43">
        <f>$F$11*$G$11</f>
        <v>0</v>
      </c>
      <c r="I11" s="44">
        <f>$D$11+$H$11</f>
        <v>0</v>
      </c>
      <c r="J11" s="45"/>
    </row>
    <row r="12" spans="1:10" ht="64.900000000000006" customHeight="1" x14ac:dyDescent="0.25">
      <c r="A12" s="38" t="s">
        <v>13</v>
      </c>
      <c r="B12" s="40">
        <v>3</v>
      </c>
      <c r="C12" s="8"/>
      <c r="D12" s="43">
        <f>$B$12*$C$12</f>
        <v>0</v>
      </c>
      <c r="E12" s="47"/>
      <c r="F12" s="40">
        <v>2</v>
      </c>
      <c r="G12" s="8"/>
      <c r="H12" s="43">
        <f>$F$12*$G$12</f>
        <v>0</v>
      </c>
      <c r="I12" s="48">
        <f>$D$12+$H$12</f>
        <v>0</v>
      </c>
      <c r="J12" s="45"/>
    </row>
    <row r="13" spans="1:10" x14ac:dyDescent="0.25">
      <c r="A13" s="45"/>
      <c r="B13" s="45"/>
      <c r="C13" s="45"/>
      <c r="D13" s="45"/>
      <c r="E13" s="45"/>
      <c r="F13" s="45"/>
      <c r="G13" s="45"/>
      <c r="H13" s="45"/>
      <c r="I13" s="45"/>
      <c r="J13" s="45"/>
    </row>
    <row r="14" spans="1:10" x14ac:dyDescent="0.25">
      <c r="A14" s="45"/>
      <c r="B14" s="45"/>
      <c r="C14" s="45"/>
      <c r="D14" s="45"/>
      <c r="E14" s="45"/>
      <c r="F14" s="45"/>
      <c r="G14" s="49" t="s">
        <v>30</v>
      </c>
      <c r="H14" s="50"/>
      <c r="I14" s="51">
        <f>SUM($I$8:$I$12)</f>
        <v>0</v>
      </c>
      <c r="J14" s="45"/>
    </row>
    <row r="15" spans="1:10" x14ac:dyDescent="0.25">
      <c r="A15" s="45"/>
      <c r="B15" s="45"/>
      <c r="C15" s="45"/>
      <c r="D15" s="45"/>
      <c r="E15" s="45"/>
      <c r="F15" s="45"/>
      <c r="G15" s="45"/>
      <c r="H15" s="45"/>
      <c r="I15" s="45"/>
      <c r="J15" s="45"/>
    </row>
    <row r="16" spans="1:10" x14ac:dyDescent="0.25">
      <c r="A16" s="53" t="s">
        <v>78</v>
      </c>
      <c r="B16" s="53"/>
      <c r="C16" s="53"/>
      <c r="D16" s="53"/>
      <c r="E16" s="53"/>
      <c r="F16" s="53"/>
      <c r="G16" s="53"/>
      <c r="H16" s="45"/>
      <c r="I16" s="45"/>
      <c r="J16" s="45"/>
    </row>
    <row r="17" spans="1:10" x14ac:dyDescent="0.25">
      <c r="A17" s="53"/>
      <c r="B17" s="53"/>
      <c r="C17" s="53"/>
      <c r="D17" s="53"/>
      <c r="E17" s="53"/>
      <c r="F17" s="53"/>
      <c r="G17" s="53"/>
      <c r="H17" s="45"/>
      <c r="I17" s="45"/>
      <c r="J17" s="45"/>
    </row>
    <row r="19" spans="1:10" x14ac:dyDescent="0.25">
      <c r="A19" s="18" t="s">
        <v>22</v>
      </c>
      <c r="B19" s="18"/>
      <c r="C19" s="18"/>
      <c r="D19" s="18"/>
      <c r="E19" s="18"/>
      <c r="F19" s="18"/>
    </row>
    <row r="20" spans="1:10" x14ac:dyDescent="0.25">
      <c r="A20" s="19"/>
      <c r="B20" s="20"/>
      <c r="C20" s="20"/>
      <c r="D20" s="20"/>
      <c r="E20" s="20"/>
      <c r="F20" s="21"/>
    </row>
    <row r="21" spans="1:10" x14ac:dyDescent="0.25">
      <c r="A21" s="18" t="s">
        <v>23</v>
      </c>
      <c r="B21" s="18"/>
      <c r="C21" s="18"/>
      <c r="D21" s="18"/>
      <c r="E21" s="18"/>
      <c r="F21" s="18"/>
    </row>
    <row r="22" spans="1:10" x14ac:dyDescent="0.25">
      <c r="A22" s="19"/>
      <c r="B22" s="20"/>
      <c r="C22" s="20"/>
      <c r="D22" s="20"/>
      <c r="E22" s="20"/>
      <c r="F22" s="21"/>
    </row>
    <row r="23" spans="1:10" x14ac:dyDescent="0.25">
      <c r="A23" s="18" t="s">
        <v>24</v>
      </c>
      <c r="B23" s="18"/>
      <c r="C23" s="18"/>
      <c r="D23" s="18"/>
      <c r="E23" s="18"/>
      <c r="F23" s="18"/>
    </row>
    <row r="24" spans="1:10" x14ac:dyDescent="0.25">
      <c r="A24" s="19"/>
      <c r="B24" s="20"/>
      <c r="C24" s="20"/>
      <c r="D24" s="20"/>
      <c r="E24" s="20"/>
      <c r="F24" s="21"/>
    </row>
    <row r="25" spans="1:10" x14ac:dyDescent="0.25">
      <c r="A25" s="18" t="s">
        <v>25</v>
      </c>
      <c r="B25" s="18"/>
      <c r="C25" s="18"/>
      <c r="D25" s="18"/>
      <c r="E25" s="18"/>
      <c r="F25" s="18"/>
    </row>
    <row r="26" spans="1:10" x14ac:dyDescent="0.25">
      <c r="A26" s="3"/>
      <c r="B26" s="3"/>
      <c r="C26" s="3"/>
      <c r="D26" s="3"/>
      <c r="E26" s="3"/>
      <c r="F26" s="3"/>
    </row>
  </sheetData>
  <sheetProtection password="CA45"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6"/>
  <sheetViews>
    <sheetView tabSelected="1" workbookViewId="0">
      <selection sqref="A1:B1"/>
    </sheetView>
  </sheetViews>
  <sheetFormatPr defaultColWidth="8.75" defaultRowHeight="15.75" x14ac:dyDescent="0.25"/>
  <cols>
    <col min="1" max="1" width="30.5" style="6" customWidth="1"/>
    <col min="2" max="2" width="17.25" style="6" customWidth="1"/>
    <col min="3" max="16384" width="8.75" style="6"/>
  </cols>
  <sheetData>
    <row r="1" spans="1:2" x14ac:dyDescent="0.25">
      <c r="A1" s="63" t="s">
        <v>20</v>
      </c>
      <c r="B1" s="63"/>
    </row>
    <row r="2" spans="1:2" x14ac:dyDescent="0.25">
      <c r="A2" s="23" t="s">
        <v>0</v>
      </c>
      <c r="B2" s="64"/>
    </row>
    <row r="3" spans="1:2" x14ac:dyDescent="0.25">
      <c r="A3" s="65" t="s">
        <v>81</v>
      </c>
      <c r="B3" s="66"/>
    </row>
    <row r="4" spans="1:2" x14ac:dyDescent="0.25">
      <c r="A4" s="63" t="s">
        <v>31</v>
      </c>
      <c r="B4" s="63"/>
    </row>
    <row r="5" spans="1:2" x14ac:dyDescent="0.25">
      <c r="A5" s="67"/>
      <c r="B5" s="67"/>
    </row>
    <row r="6" spans="1:2" x14ac:dyDescent="0.25">
      <c r="A6" s="68" t="s">
        <v>32</v>
      </c>
      <c r="B6" s="68" t="s">
        <v>40</v>
      </c>
    </row>
    <row r="7" spans="1:2" x14ac:dyDescent="0.25">
      <c r="A7" s="69" t="s">
        <v>33</v>
      </c>
      <c r="B7" s="70">
        <f>Allegany!I14</f>
        <v>0</v>
      </c>
    </row>
    <row r="8" spans="1:2" x14ac:dyDescent="0.25">
      <c r="A8" s="69" t="s">
        <v>34</v>
      </c>
      <c r="B8" s="70">
        <f>Charles!I14</f>
        <v>0</v>
      </c>
    </row>
    <row r="9" spans="1:2" x14ac:dyDescent="0.25">
      <c r="A9" s="69" t="s">
        <v>35</v>
      </c>
      <c r="B9" s="70">
        <f>Garrett!I14</f>
        <v>0</v>
      </c>
    </row>
    <row r="10" spans="1:2" x14ac:dyDescent="0.25">
      <c r="A10" s="69" t="s">
        <v>36</v>
      </c>
      <c r="B10" s="70">
        <f>'Queen Anne''s'!I14</f>
        <v>0</v>
      </c>
    </row>
    <row r="11" spans="1:2" x14ac:dyDescent="0.25">
      <c r="A11" s="69" t="s">
        <v>37</v>
      </c>
      <c r="B11" s="70">
        <f>'St. Mary''s'!I14</f>
        <v>0</v>
      </c>
    </row>
    <row r="12" spans="1:2" x14ac:dyDescent="0.25">
      <c r="A12" s="69" t="s">
        <v>38</v>
      </c>
      <c r="B12" s="70">
        <f>Washington!I14</f>
        <v>0</v>
      </c>
    </row>
    <row r="13" spans="1:2" x14ac:dyDescent="0.25">
      <c r="A13" s="69" t="s">
        <v>39</v>
      </c>
      <c r="B13" s="70">
        <f>Worcester!I14</f>
        <v>0</v>
      </c>
    </row>
    <row r="14" spans="1:2" x14ac:dyDescent="0.25">
      <c r="B14" s="7"/>
    </row>
    <row r="15" spans="1:2" x14ac:dyDescent="0.25">
      <c r="A15" s="1"/>
      <c r="B15" s="7"/>
    </row>
    <row r="16" spans="1:2" x14ac:dyDescent="0.25">
      <c r="B16" s="7"/>
    </row>
  </sheetData>
  <sheetProtection password="CA45" sheet="1" objects="1" scenarios="1"/>
  <mergeCells count="4">
    <mergeCell ref="A1:B1"/>
    <mergeCell ref="A2:B2"/>
    <mergeCell ref="A3:B3"/>
    <mergeCell ref="A4:B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89E07F7D-FE7D-4E5D-84A4-22F054795ADF}"/>
</file>

<file path=customXml/itemProps2.xml><?xml version="1.0" encoding="utf-8"?>
<ds:datastoreItem xmlns:ds="http://schemas.openxmlformats.org/officeDocument/2006/customXml" ds:itemID="{A3845A68-A738-43F0-8FB9-502FD465629F}"/>
</file>

<file path=customXml/itemProps3.xml><?xml version="1.0" encoding="utf-8"?>
<ds:datastoreItem xmlns:ds="http://schemas.openxmlformats.org/officeDocument/2006/customXml" ds:itemID="{91821946-E1DA-4733-9ED4-D6E335B16A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Attachment F Instructions</vt:lpstr>
      <vt:lpstr>Allegany</vt:lpstr>
      <vt:lpstr>Charles</vt:lpstr>
      <vt:lpstr>Garrett</vt:lpstr>
      <vt:lpstr>Queen Anne's</vt:lpstr>
      <vt:lpstr>St. Mary's</vt:lpstr>
      <vt:lpstr>Washington</vt:lpstr>
      <vt:lpstr>Worcester</vt:lpstr>
      <vt:lpstr>Summary of Total Eval Bid Price</vt:lpstr>
      <vt:lpstr>'Attachment F Instructions'!OLE_LINK1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Bid Form Sexual Offender Treatment (SOTS)  II</dc:title>
  <dc:creator>R.C.</dc:creator>
  <cp:lastModifiedBy>Yeager, Mike</cp:lastModifiedBy>
  <cp:lastPrinted>2016-09-27T20:10:38Z</cp:lastPrinted>
  <dcterms:created xsi:type="dcterms:W3CDTF">2016-01-29T15:01:37Z</dcterms:created>
  <dcterms:modified xsi:type="dcterms:W3CDTF">2016-11-17T14:04:18Z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