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795" tabRatio="937" firstSheet="1" activeTab="1"/>
  </bookViews>
  <sheets>
    <sheet name="Listbox" sheetId="1" state="hidden" r:id="rId1"/>
    <sheet name="Att H1-Finan Proposal" sheetId="2" r:id="rId2"/>
    <sheet name="Att H-2  Enrollment 3-1" sheetId="3" r:id="rId3"/>
    <sheet name="Att H-2  Enrollment 3-2" sheetId="4" r:id="rId4"/>
    <sheet name="Att H-2  Enrollment 3-3" sheetId="5" r:id="rId5"/>
    <sheet name="Att H-2  Enrollment 3-4" sheetId="6" r:id="rId6"/>
    <sheet name="Att H-2 Total 3yr  Plan Enroll " sheetId="7" r:id="rId7"/>
    <sheet name="Att H-2  Enrollment 6-1" sheetId="8" r:id="rId8"/>
    <sheet name="Att H-2  Enrollment 6-2" sheetId="9" r:id="rId9"/>
    <sheet name="Att H-2  Enrollment 6-3" sheetId="10" r:id="rId10"/>
    <sheet name="Att H-2  Enrollment 6-4" sheetId="11" r:id="rId11"/>
    <sheet name="Att H-2 Total 6yr  Plan Enroll " sheetId="12" r:id="rId12"/>
    <sheet name="Att H-2 Total Plan Enrollment" sheetId="13" r:id="rId13"/>
    <sheet name="Att H3-Finan Compl Chklst" sheetId="14" r:id="rId14"/>
    <sheet name="Att H4-Compl Chklst Explan" sheetId="15" r:id="rId15"/>
    <sheet name="Att H-5  Rates 3-1" sheetId="16" r:id="rId16"/>
    <sheet name="Att H-5  Rates 3-2" sheetId="17" r:id="rId17"/>
    <sheet name="Att H-5  Rates 3-3" sheetId="18" r:id="rId18"/>
    <sheet name="Att H-5  Rates 3-4" sheetId="19" r:id="rId19"/>
    <sheet name="Att H-5  Rates 6-1" sheetId="20" r:id="rId20"/>
    <sheet name="Att H-5  Rates 6-2" sheetId="21" r:id="rId21"/>
    <sheet name="Att H-5  Rates 6-3" sheetId="22" r:id="rId22"/>
    <sheet name="Att H-5  Rates 6-4" sheetId="23" r:id="rId23"/>
    <sheet name="Att H-6 Plan 3-1 Aggregate Prem" sheetId="24" r:id="rId24"/>
    <sheet name="Att H-6 Plan 3-2 Aggregate Prem" sheetId="25" r:id="rId25"/>
    <sheet name="Att H-6 Plan 3-3 Aggregate Prem" sheetId="26" r:id="rId26"/>
    <sheet name="Att H-6 Plan 3-4 Aggregate Prem" sheetId="27" r:id="rId27"/>
    <sheet name="Att H-6 All 3yr Aggregate Prem" sheetId="28" r:id="rId28"/>
    <sheet name="Att H-6 Plan 6-1 Aggregate Prem" sheetId="29" r:id="rId29"/>
    <sheet name="Att H-6 Plan 6-2 Aggregate Prem" sheetId="30" r:id="rId30"/>
    <sheet name="Att H-6 Plan 6-3 Aggregate Prem" sheetId="31" r:id="rId31"/>
    <sheet name="Att H-6 Plan 6-4 Aggregate Prem" sheetId="32" r:id="rId32"/>
    <sheet name="Att H-6 All 6yr Aggregate Prem" sheetId="33" r:id="rId33"/>
    <sheet name="Att H-7 Total Aggregatel Prem" sheetId="34" r:id="rId34"/>
  </sheets>
  <definedNames>
    <definedName name="ListYesNo">'Listbox'!$B$7:$B$8</definedName>
    <definedName name="ListYesNoOnly">'Listbox'!$B$3:$B$4</definedName>
    <definedName name="_xlnm.Print_Area" localSheetId="1">'Att H1-Finan Proposal'!$A$1:$I$39</definedName>
    <definedName name="_xlnm.Print_Area" localSheetId="2">'Att H-2  Enrollment 3-1'!$A$1:$H$73</definedName>
    <definedName name="_xlnm.Print_Area" localSheetId="3">'Att H-2  Enrollment 3-2'!$A$1:$H$73</definedName>
    <definedName name="_xlnm.Print_Area" localSheetId="4">'Att H-2  Enrollment 3-3'!$A$1:$H$73</definedName>
    <definedName name="_xlnm.Print_Area" localSheetId="5">'Att H-2  Enrollment 3-4'!$A$1:$H$73</definedName>
    <definedName name="_xlnm.Print_Area" localSheetId="7">'Att H-2  Enrollment 6-1'!$A$1:$H$73</definedName>
    <definedName name="_xlnm.Print_Area" localSheetId="8">'Att H-2  Enrollment 6-2'!$A$1:$H$73</definedName>
    <definedName name="_xlnm.Print_Area" localSheetId="9">'Att H-2  Enrollment 6-3'!$A$1:$H$73</definedName>
    <definedName name="_xlnm.Print_Area" localSheetId="10">'Att H-2  Enrollment 6-4'!$A$1:$H$73</definedName>
    <definedName name="_xlnm.Print_Area" localSheetId="6">'Att H-2 Total 3yr  Plan Enroll '!$A$1:$H$74</definedName>
    <definedName name="_xlnm.Print_Area" localSheetId="11">'Att H-2 Total 6yr  Plan Enroll '!$A$1:$H$74</definedName>
    <definedName name="_xlnm.Print_Area" localSheetId="12">'Att H-2 Total Plan Enrollment'!$A$1:$H$74</definedName>
    <definedName name="_xlnm.Print_Area" localSheetId="13">'Att H3-Finan Compl Chklst'!$A$1:$C$23</definedName>
    <definedName name="_xlnm.Print_Area" localSheetId="14">'Att H4-Compl Chklst Explan'!$A$1:$C$46</definedName>
    <definedName name="_xlnm.Print_Area" localSheetId="15">'Att H-5  Rates 3-1'!$A$1:$H$73</definedName>
    <definedName name="_xlnm.Print_Area" localSheetId="16">'Att H-5  Rates 3-2'!$A$1:$H$73</definedName>
    <definedName name="_xlnm.Print_Area" localSheetId="17">'Att H-5  Rates 3-3'!$A$1:$H$73</definedName>
    <definedName name="_xlnm.Print_Area" localSheetId="18">'Att H-5  Rates 3-4'!$A$1:$H$73</definedName>
    <definedName name="_xlnm.Print_Area" localSheetId="19">'Att H-5  Rates 6-1'!$A$1:$H$73</definedName>
    <definedName name="_xlnm.Print_Area" localSheetId="20">'Att H-5  Rates 6-2'!$A$1:$H$73</definedName>
    <definedName name="_xlnm.Print_Area" localSheetId="21">'Att H-5  Rates 6-3'!$A$1:$H$73</definedName>
    <definedName name="_xlnm.Print_Area" localSheetId="22">'Att H-5  Rates 6-4'!$A$1:$H$73</definedName>
    <definedName name="_xlnm.Print_Area" localSheetId="27">'Att H-6 All 3yr Aggregate Prem'!$A$1:$H$74</definedName>
    <definedName name="_xlnm.Print_Area" localSheetId="32">'Att H-6 All 6yr Aggregate Prem'!$A$1:$H$74</definedName>
    <definedName name="_xlnm.Print_Area" localSheetId="23">'Att H-6 Plan 3-1 Aggregate Prem'!$A$1:$H$74</definedName>
    <definedName name="_xlnm.Print_Area" localSheetId="24">'Att H-6 Plan 3-2 Aggregate Prem'!$A$1:$H$74</definedName>
    <definedName name="_xlnm.Print_Area" localSheetId="25">'Att H-6 Plan 3-3 Aggregate Prem'!$A$1:$H$74</definedName>
    <definedName name="_xlnm.Print_Area" localSheetId="26">'Att H-6 Plan 3-4 Aggregate Prem'!$A$1:$H$74</definedName>
    <definedName name="_xlnm.Print_Area" localSheetId="28">'Att H-6 Plan 6-1 Aggregate Prem'!$A$1:$H$74</definedName>
    <definedName name="_xlnm.Print_Area" localSheetId="29">'Att H-6 Plan 6-2 Aggregate Prem'!$A$1:$H$74</definedName>
    <definedName name="_xlnm.Print_Area" localSheetId="30">'Att H-6 Plan 6-3 Aggregate Prem'!$A$1:$H$74</definedName>
    <definedName name="_xlnm.Print_Area" localSheetId="31">'Att H-6 Plan 6-4 Aggregate Prem'!$A$1:$H$74</definedName>
    <definedName name="_xlnm.Print_Area" localSheetId="33">'Att H-7 Total Aggregatel Prem'!$A$1:$I$76</definedName>
    <definedName name="_xlnm.Print_Titles" localSheetId="1">'Att H1-Finan Proposal'!$1:$10</definedName>
    <definedName name="_xlnm.Print_Titles" localSheetId="14">'Att H4-Compl Chklst Explan'!$12:$12</definedName>
    <definedName name="_xlnm.Print_Titles" localSheetId="15">'Att H-5  Rates 3-1'!$A:$A,'Att H-5  Rates 3-1'!$1:$6</definedName>
  </definedNames>
  <calcPr fullCalcOnLoad="1"/>
</workbook>
</file>

<file path=xl/sharedStrings.xml><?xml version="1.0" encoding="utf-8"?>
<sst xmlns="http://schemas.openxmlformats.org/spreadsheetml/2006/main" count="496" uniqueCount="111">
  <si>
    <t>FINANCIAL PROPOSAL</t>
  </si>
  <si>
    <t>Instructions:</t>
  </si>
  <si>
    <t>1.</t>
  </si>
  <si>
    <t>2.</t>
  </si>
  <si>
    <t>State of Maryland</t>
  </si>
  <si>
    <t>Financial Compliance Checklist</t>
  </si>
  <si>
    <t>Offeror's Response</t>
  </si>
  <si>
    <t>Financial Questionnaire</t>
  </si>
  <si>
    <t>Signature and Date</t>
  </si>
  <si>
    <t>Explanation</t>
  </si>
  <si>
    <t>Most importantly, keep all explanations brief.</t>
  </si>
  <si>
    <t>Section/      Question #</t>
  </si>
  <si>
    <t xml:space="preserve">Explanations must be numbered to correspond to the Financial Compliance Checklist item to which it pertains. </t>
  </si>
  <si>
    <t>Representations made by the Offeror in this proposal must be maintained for the duration of the contract term.</t>
  </si>
  <si>
    <t>Offeror's quoted rates/fees exclude commissions/compensation to outside consultants or brokers.</t>
  </si>
  <si>
    <t>Financial Compliance Checklist - Explanation</t>
  </si>
  <si>
    <t>F-1</t>
  </si>
  <si>
    <t>F-3</t>
  </si>
  <si>
    <t>F-4</t>
  </si>
  <si>
    <t>Yes or No</t>
  </si>
  <si>
    <t>ListYesNoOnly</t>
  </si>
  <si>
    <t>Yes</t>
  </si>
  <si>
    <t>No with explanation</t>
  </si>
  <si>
    <t>ListYesNo</t>
  </si>
  <si>
    <t>No</t>
  </si>
  <si>
    <t>Offeror Name:</t>
  </si>
  <si>
    <t>Authorized Representative:</t>
  </si>
  <si>
    <t>Witness:</t>
  </si>
  <si>
    <t>Please do not exceed 1,024 characters per line; if your response is longer than 1,024 characters, use multiple lines.</t>
  </si>
  <si>
    <t>* Ability to accept a self-bill and monthly carrier reconciliation, faxing and/or emailing discrepancies to the City's Benefits Office</t>
  </si>
  <si>
    <t>F-2</t>
  </si>
  <si>
    <t xml:space="preserve">Use this worksheet to provide additional explanation that you wish to offer for any questions for which a "no" response, or a "yes" response with a qualifier, was given.  </t>
  </si>
  <si>
    <t>Attachment H - 2</t>
  </si>
  <si>
    <t>Attachment H - 3</t>
  </si>
  <si>
    <t>Attachment H - 4</t>
  </si>
  <si>
    <t>Group Long Term Care Insurance</t>
  </si>
  <si>
    <t>Long Term Care - Monthly Premium Rates</t>
  </si>
  <si>
    <t>Three-Year Benefit Period</t>
  </si>
  <si>
    <t>90-Day Elimination Period</t>
  </si>
  <si>
    <t>Long Term Care Facility Benefit = 100%</t>
  </si>
  <si>
    <t>Professional Home Care = 50%</t>
  </si>
  <si>
    <t>Assisted Living Facility Benefit = 100%</t>
  </si>
  <si>
    <t>Nonforfeiture = N/A</t>
  </si>
  <si>
    <t>Age</t>
  </si>
  <si>
    <t>Monthly Nursing Home Benefit</t>
  </si>
  <si>
    <t>Nonforfeiture = Yes</t>
  </si>
  <si>
    <t>Six-Year Benefit Period</t>
  </si>
  <si>
    <t>Plan 3-1</t>
  </si>
  <si>
    <t>Plan 3-2</t>
  </si>
  <si>
    <t>Plan 3-3</t>
  </si>
  <si>
    <t>Plan 3-4</t>
  </si>
  <si>
    <t>Plan 6-1</t>
  </si>
  <si>
    <t>Plan 6-2</t>
  </si>
  <si>
    <t>Plan 6-3</t>
  </si>
  <si>
    <t>Compound Inflation = Yes</t>
  </si>
  <si>
    <t>Compound Inflation = N/A</t>
  </si>
  <si>
    <t>Plan 6-4</t>
  </si>
  <si>
    <t>Offeror's quoted premium rates are guaranteed maximum rates, regardless of actual enrollment, for the term of the contract.</t>
  </si>
  <si>
    <t xml:space="preserve">All Monthly Premium rates are quoted on a fully-loaded basis, i.e., fees include all direct and indirect costs, general and administrative overhead, purchasing burden and profit.  No other fees or charges may be added to the contract after award, nor will the contractor be compensated on any basis other than the applicable fully loaded Monthly Premium rates. </t>
  </si>
  <si>
    <t>Offeror agrees that premiums charged are all inclusive of administration, marketing materials, education, enrollment and cost of insurance coverage and that there will be no fees applied to direct billed participants.</t>
  </si>
  <si>
    <t>Total 3yr Plan Enrollment</t>
  </si>
  <si>
    <t>Total 6yr Plan Enrollment</t>
  </si>
  <si>
    <t>Total Plan Enrollment</t>
  </si>
  <si>
    <t>(Based on Quoted Rates times Enrollment)</t>
  </si>
  <si>
    <t>Total Enrollment for Three-Year Benefit Period Plans</t>
  </si>
  <si>
    <t>Total Enrollment for Six-Year Benefit Period Plans</t>
  </si>
  <si>
    <t>Plan6-1</t>
  </si>
  <si>
    <t>Attachment H - 5</t>
  </si>
  <si>
    <t xml:space="preserve">Long Term Care - Projected Aggregate Premium </t>
  </si>
  <si>
    <t>Total Aggregate Premium</t>
  </si>
  <si>
    <t>Total Projected Aggregate Premium for All Plans</t>
  </si>
  <si>
    <t>Total Projected Aggregate Premium for Six-Year Benefit Period Plans</t>
  </si>
  <si>
    <t>All 6yr Plan Aggregate Premium</t>
  </si>
  <si>
    <t>Plan 6-4 Aggregate Premium</t>
  </si>
  <si>
    <t>Plan 6-3 Aggregate Premium</t>
  </si>
  <si>
    <t>Plan 6-2 Aggregate Premium</t>
  </si>
  <si>
    <t>Plan 6-1 Aggregate Premium</t>
  </si>
  <si>
    <t>All 3yr Plan Aggregate Premium</t>
  </si>
  <si>
    <t>Total Projected Aggregate Premium for Three-Year Benefit Period Plans</t>
  </si>
  <si>
    <t>Plan 3-4 Aggregate Premium</t>
  </si>
  <si>
    <t>Plan 3-3 Aggregate Premium</t>
  </si>
  <si>
    <t>Plan 3-2 Aggregate Premium</t>
  </si>
  <si>
    <t>Plan 3-1 Aggregate Premium</t>
  </si>
  <si>
    <t>Solicitation No. F10R6200016</t>
  </si>
  <si>
    <t>18-30</t>
  </si>
  <si>
    <t>Attachment H-1: Instructions</t>
  </si>
  <si>
    <r>
      <t xml:space="preserve">For the Financial evaluation, the State will utilize the following assumptions in comparing offerors proposals.  </t>
    </r>
    <r>
      <rPr>
        <b/>
        <sz val="10"/>
        <rFont val="Arial"/>
        <family val="2"/>
      </rPr>
      <t>Please note the State does not guarantee enrollment in the new plan.  The enrollment numbers used are for financial evaluation only.</t>
    </r>
  </si>
  <si>
    <t>Complete all the necessary attached financial exhibits for the LTC plan.  Print your responses, and also send a completed file electronically via e-mail and CD.</t>
  </si>
  <si>
    <t>Attachment H - 4:  Financial Compliance Checklist Explanation</t>
  </si>
  <si>
    <t xml:space="preserve">Attachment H - 5:  Long Term Care Monthly Premium Rates </t>
  </si>
  <si>
    <t xml:space="preserve">Attachment H - 6:  Long Term Care Projected Aggregate Premium </t>
  </si>
  <si>
    <t>Attachment H - 7:  Total Projected Aggregate Premium for All Plans</t>
  </si>
  <si>
    <t>The following Attachments are included in the Financial Proposal:</t>
  </si>
  <si>
    <r>
      <t xml:space="preserve">Financial proposals will be evaluated on a "Total Aggregate Premium" basis.  The "Total Aggregate Premium" will be calculated using rates times enrollment.  This total will be shown in </t>
    </r>
    <r>
      <rPr>
        <b/>
        <sz val="10"/>
        <rFont val="Arial"/>
        <family val="2"/>
      </rPr>
      <t>Attachment H-7</t>
    </r>
    <r>
      <rPr>
        <sz val="10"/>
        <rFont val="Arial"/>
        <family val="2"/>
      </rPr>
      <t xml:space="preserve">.  Projected enrollment will be based on the assumptions listed above.  </t>
    </r>
  </si>
  <si>
    <r>
      <t>For the Attachment H - 3:  Financial Compliance Checklist:</t>
    </r>
    <r>
      <rPr>
        <sz val="10"/>
        <rFont val="Arial"/>
        <family val="2"/>
      </rPr>
      <t xml:space="preserve">  Please indicate your willingness to comply with each requirement by placing a "y" for yes and "N" for no in the response column of each item.</t>
    </r>
  </si>
  <si>
    <r>
      <t xml:space="preserve">For Attachment H - 6:  Long Term Care - Projected Aggregate Premium:  </t>
    </r>
    <r>
      <rPr>
        <sz val="10"/>
        <rFont val="Arial"/>
        <family val="2"/>
      </rPr>
      <t>These are the calculated aggregate premiums by plan type.  The aggregate premiums are calculated on an enrollment times rates basis.  You do not need to provide any input in this section.</t>
    </r>
  </si>
  <si>
    <t xml:space="preserve">Attachment H - 3:  Financial Compliance Checklist </t>
  </si>
  <si>
    <t>Attachment H - 6</t>
  </si>
  <si>
    <t>Attachment H - 7</t>
  </si>
  <si>
    <t>Aggregate Premium</t>
  </si>
  <si>
    <t>Total by</t>
  </si>
  <si>
    <t>Plan</t>
  </si>
  <si>
    <r>
      <t>For the Attachment H - 4:</t>
    </r>
    <r>
      <rPr>
        <sz val="10"/>
        <rFont val="Arial"/>
        <family val="2"/>
      </rPr>
      <t xml:space="preserve">  </t>
    </r>
    <r>
      <rPr>
        <b/>
        <sz val="10"/>
        <rFont val="Arial"/>
        <family val="2"/>
      </rPr>
      <t>Financial Compliance Checklist - Explanation</t>
    </r>
    <r>
      <rPr>
        <sz val="10"/>
        <rFont val="Arial"/>
        <family val="2"/>
      </rPr>
      <t>:  If you provide a "no" response, or a "yes" response with a qualifier in the Financial Compliance Checklist (Attachment H - 3), please provide an explanation for why you cannot comply with the requirement in full in this section.  All negative-type responses must have a corresponding explanation or alternative.  All explanations must be numbered to correspond to the questions to which they pertain and they must be brief.</t>
    </r>
  </si>
  <si>
    <r>
      <t xml:space="preserve">For Attachment H - 5:  Long Term Care - Monthly Premium Rates:  </t>
    </r>
    <r>
      <rPr>
        <sz val="10"/>
        <rFont val="Arial"/>
        <family val="2"/>
      </rPr>
      <t>Please provide your rates using the templates in this attachment.  Label all plans as necessary.  All Monthly Premium Rates be quoted on a firm, fixed, maximum basis.  Rates are to be quoted on a monthly basis.</t>
    </r>
  </si>
  <si>
    <r>
      <t xml:space="preserve">For Attachment H - 7:  Long Term Care - Projected Aggregate Premium, Total Projected Aggregate premium for All Plans:  </t>
    </r>
    <r>
      <rPr>
        <sz val="10"/>
        <rFont val="Arial"/>
        <family val="2"/>
      </rPr>
      <t>This is the sum of all the aggregate premiums by plan type as calculated in Attachment H-6.  You do not need to provide any input in this section.</t>
    </r>
  </si>
  <si>
    <t>1.) The number of Participants will be 1,306.</t>
  </si>
  <si>
    <r>
      <t xml:space="preserve">2.) The enrollment distribution by age and plan type will be the current enrollment by distribution by age and plan type as provided in </t>
    </r>
    <r>
      <rPr>
        <b/>
        <sz val="10"/>
        <rFont val="Arial"/>
        <family val="2"/>
      </rPr>
      <t>Attachment H-2</t>
    </r>
    <r>
      <rPr>
        <sz val="10"/>
        <rFont val="Arial"/>
        <family val="2"/>
      </rPr>
      <t>.  The current enrollment numbers represent enrollment that is currently payroll deducted (employee and spouse enrollment).</t>
    </r>
  </si>
  <si>
    <t>The assumed enrollment being used for evaluation purposes is provided in Attachment H-2 and is based upon enrollment data for the current plans, but is not reflective of all enrollment in the current plans.  There is no guarantee that such enrollment will occur with the new plan offered in conjunction with the contract awarded pursuant to this procurement.</t>
  </si>
  <si>
    <t>Long Term Care Enrollment Assumptions for Evaluation Purposes</t>
  </si>
  <si>
    <t>Attachment H - 2:  Long Term Care Enrollment Assumptions for Evaluation Purposes</t>
  </si>
  <si>
    <r>
      <t>For the Attachment H - 2:  Enrollment Assumptions for Evaluation Purposes</t>
    </r>
    <r>
      <rPr>
        <sz val="10"/>
        <rFont val="Arial"/>
        <family val="2"/>
      </rPr>
      <t xml:space="preserve"> for all plans are included in this section.  The enrollment numbers provided in this attachment represent employees and spouses only.  You do not have to complete anything in this section.</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</si>
</sst>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
    <numFmt numFmtId="168" formatCode="_(&quot;$&quot;* #,##0.0_);_(&quot;$&quot;* \(#,##0.0\);_(&quot;$&quot;* &quot;-&quot;??_);_(@_)"/>
    <numFmt numFmtId="169" formatCode="_(&quot;$&quot;* #,##0_);_(&quot;$&quot;* \(#,##0\);_(&quot;$&quot;* &quot;-&quot;??_);_(@_)"/>
    <numFmt numFmtId="170" formatCode="&quot;$&quot;#,##0.00000000"/>
    <numFmt numFmtId="171" formatCode="&quot;$&quot;#,##0.00"/>
    <numFmt numFmtId="172" formatCode="#,##0.0000"/>
    <numFmt numFmtId="173" formatCode="_(* #,##0.000_);_(* \(#,##0.000\);_(* &quot;-&quot;??_);_(@_)"/>
    <numFmt numFmtId="174" formatCode="_(* #,##0.0_);_(* \(#,##0.0\);_(* &quot;-&quot;??_);_(@_)"/>
    <numFmt numFmtId="175" formatCode="mm/dd/yy"/>
    <numFmt numFmtId="176" formatCode="&quot;$&quot;#,##0.0"/>
    <numFmt numFmtId="177" formatCode="m/d/yy"/>
    <numFmt numFmtId="178" formatCode="#,##0.0000_);\(#,##0.0000\)"/>
    <numFmt numFmtId="179" formatCode="#,##0.0_);\(#,##0.0\)"/>
    <numFmt numFmtId="180" formatCode="#,##0.0"/>
    <numFmt numFmtId="181" formatCode="_(&quot;$&quot;* #,##0.000_);_(&quot;$&quot;* \(#,##0.000\);_(&quot;$&quot;* &quot;-&quot;??_);_(@_)"/>
    <numFmt numFmtId="182" formatCode="_(&quot;$&quot;* #,##0.0000_);_(&quot;$&quot;* \(#,##0.0000\);_(&quot;$&quot;* &quot;-&quot;??_);_(@_)"/>
  </numFmts>
  <fonts count="21">
    <font>
      <sz val="10"/>
      <name val="Arial"/>
      <family val="0"/>
    </font>
    <font>
      <b/>
      <sz val="10"/>
      <name val="Arial"/>
      <family val="2"/>
    </font>
    <font>
      <sz val="10"/>
      <name val="Times New Roman"/>
      <family val="0"/>
    </font>
    <font>
      <b/>
      <sz val="18"/>
      <name val="Arial"/>
      <family val="2"/>
    </font>
    <font>
      <sz val="14"/>
      <name val="Arial"/>
      <family val="2"/>
    </font>
    <font>
      <sz val="10"/>
      <color indexed="8"/>
      <name val="Arial"/>
      <family val="2"/>
    </font>
    <font>
      <sz val="10"/>
      <color indexed="18"/>
      <name val="Arial"/>
      <family val="2"/>
    </font>
    <font>
      <sz val="11"/>
      <color indexed="16"/>
      <name val="Arial"/>
      <family val="2"/>
    </font>
    <font>
      <b/>
      <sz val="14"/>
      <name val="Arial"/>
      <family val="2"/>
    </font>
    <font>
      <b/>
      <u val="single"/>
      <sz val="14"/>
      <name val="Arial"/>
      <family val="2"/>
    </font>
    <font>
      <b/>
      <sz val="18"/>
      <color indexed="18"/>
      <name val="Arial"/>
      <family val="2"/>
    </font>
    <font>
      <b/>
      <sz val="10"/>
      <color indexed="10"/>
      <name val="Arial"/>
      <family val="2"/>
    </font>
    <font>
      <b/>
      <sz val="10"/>
      <color indexed="18"/>
      <name val="Arial"/>
      <family val="2"/>
    </font>
    <font>
      <b/>
      <sz val="10"/>
      <color indexed="9"/>
      <name val="Arial"/>
      <family val="2"/>
    </font>
    <font>
      <sz val="12"/>
      <name val="Arial"/>
      <family val="2"/>
    </font>
    <font>
      <b/>
      <sz val="12"/>
      <name val="Arial"/>
      <family val="2"/>
    </font>
    <font>
      <sz val="10"/>
      <color indexed="9"/>
      <name val="Arial"/>
      <family val="2"/>
    </font>
    <font>
      <b/>
      <sz val="12"/>
      <color indexed="9"/>
      <name val="Arial"/>
      <family val="2"/>
    </font>
    <font>
      <u val="single"/>
      <sz val="10"/>
      <color indexed="12"/>
      <name val="Arial"/>
      <family val="0"/>
    </font>
    <font>
      <sz val="12"/>
      <color indexed="9"/>
      <name val="Arial"/>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8"/>
        <bgColor indexed="64"/>
      </patternFill>
    </fill>
    <fill>
      <patternFill patternType="solid">
        <fgColor indexed="44"/>
        <bgColor indexed="64"/>
      </patternFill>
    </fill>
  </fills>
  <borders count="19">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style="thin"/>
      <top style="thin"/>
      <bottom style="thin"/>
    </border>
    <border>
      <left style="medium"/>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style="double"/>
      <right>
        <color indexed="63"/>
      </right>
      <top style="double"/>
      <bottom style="double"/>
    </border>
    <border>
      <left>
        <color indexed="63"/>
      </left>
      <right>
        <color indexed="63"/>
      </right>
      <top style="double"/>
      <bottom style="double"/>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thin"/>
      <top style="thick"/>
      <bottom style="thin"/>
    </border>
    <border>
      <left>
        <color indexed="63"/>
      </left>
      <right style="double"/>
      <top style="double"/>
      <bottom style="double"/>
    </border>
    <border>
      <left style="double"/>
      <right style="double"/>
      <top style="double"/>
      <bottom style="double"/>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2"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20">
    <xf numFmtId="0" fontId="0" fillId="0" borderId="0" xfId="0" applyAlignment="1">
      <alignment/>
    </xf>
    <xf numFmtId="0" fontId="5" fillId="2" borderId="0" xfId="22" applyFont="1" applyFill="1" applyBorder="1" applyAlignment="1">
      <alignment horizontal="left"/>
      <protection/>
    </xf>
    <xf numFmtId="0" fontId="5" fillId="2" borderId="0" xfId="22" applyFont="1" applyFill="1" applyBorder="1" applyProtection="1">
      <alignment/>
      <protection/>
    </xf>
    <xf numFmtId="0" fontId="0" fillId="3" borderId="0" xfId="22" applyFont="1" applyFill="1">
      <alignment/>
      <protection/>
    </xf>
    <xf numFmtId="0" fontId="5" fillId="0" borderId="0" xfId="22" applyFont="1" applyFill="1" applyBorder="1" applyProtection="1">
      <alignment/>
      <protection/>
    </xf>
    <xf numFmtId="0" fontId="6" fillId="3" borderId="0" xfId="22" applyFont="1" applyFill="1" applyBorder="1" applyAlignment="1">
      <alignment horizontal="left" vertical="top"/>
      <protection/>
    </xf>
    <xf numFmtId="0" fontId="5" fillId="0" borderId="0" xfId="22" applyFont="1" applyFill="1" applyBorder="1" applyAlignment="1" applyProtection="1">
      <alignment vertical="top"/>
      <protection/>
    </xf>
    <xf numFmtId="0" fontId="0" fillId="0" borderId="0" xfId="20" applyFont="1">
      <alignment/>
      <protection/>
    </xf>
    <xf numFmtId="0" fontId="3" fillId="2" borderId="0" xfId="0" applyFont="1" applyFill="1" applyAlignment="1">
      <alignment horizontal="centerContinuous"/>
    </xf>
    <xf numFmtId="0" fontId="3" fillId="2" borderId="0" xfId="0" applyFont="1" applyFill="1" applyAlignment="1">
      <alignment/>
    </xf>
    <xf numFmtId="0" fontId="4" fillId="2" borderId="0" xfId="0" applyFont="1" applyFill="1" applyAlignment="1">
      <alignment horizontal="centerContinuous"/>
    </xf>
    <xf numFmtId="0" fontId="4"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1" fillId="2" borderId="0" xfId="0" applyFont="1" applyFill="1" applyAlignment="1">
      <alignment/>
    </xf>
    <xf numFmtId="0" fontId="0" fillId="2" borderId="0" xfId="20" applyFont="1" applyFill="1">
      <alignment/>
      <protection/>
    </xf>
    <xf numFmtId="0" fontId="0" fillId="3" borderId="0" xfId="20" applyFont="1" applyFill="1">
      <alignment/>
      <protection/>
    </xf>
    <xf numFmtId="0" fontId="5" fillId="2" borderId="0" xfId="22" applyFont="1" applyFill="1" applyBorder="1" applyAlignment="1" applyProtection="1">
      <alignment vertical="top"/>
      <protection/>
    </xf>
    <xf numFmtId="0" fontId="5" fillId="3" borderId="0" xfId="22" applyFont="1" applyFill="1" applyBorder="1" applyProtection="1">
      <alignment/>
      <protection/>
    </xf>
    <xf numFmtId="0" fontId="5" fillId="3" borderId="0" xfId="22" applyFont="1" applyFill="1" applyBorder="1" applyAlignment="1" applyProtection="1">
      <alignment vertical="top"/>
      <protection/>
    </xf>
    <xf numFmtId="0" fontId="5" fillId="3" borderId="0" xfId="22" applyFont="1" applyFill="1" applyBorder="1" applyAlignment="1">
      <alignment horizontal="left"/>
      <protection/>
    </xf>
    <xf numFmtId="0" fontId="3" fillId="0" borderId="0" xfId="0" applyFont="1" applyFill="1" applyAlignment="1">
      <alignment/>
    </xf>
    <xf numFmtId="0" fontId="3" fillId="2" borderId="0" xfId="0" applyFont="1" applyFill="1" applyAlignment="1" quotePrefix="1">
      <alignment horizontal="centerContinuous"/>
    </xf>
    <xf numFmtId="0" fontId="0" fillId="2" borderId="0" xfId="20" applyFont="1" applyFill="1" applyAlignment="1">
      <alignment horizontal="centerContinuous"/>
      <protection/>
    </xf>
    <xf numFmtId="0" fontId="8" fillId="2" borderId="0" xfId="0" applyFont="1" applyFill="1" applyAlignment="1">
      <alignment horizontal="centerContinuous"/>
    </xf>
    <xf numFmtId="0" fontId="9" fillId="2" borderId="0" xfId="0" applyFont="1" applyFill="1" applyAlignment="1">
      <alignment horizontal="centerContinuous"/>
    </xf>
    <xf numFmtId="0" fontId="6" fillId="2" borderId="0" xfId="22" applyFont="1" applyFill="1" applyBorder="1" applyAlignment="1">
      <alignment horizontal="centerContinuous" vertical="top"/>
      <protection/>
    </xf>
    <xf numFmtId="0" fontId="10" fillId="2" borderId="0" xfId="22" applyFont="1" applyFill="1" applyBorder="1" applyAlignment="1">
      <alignment horizontal="left" vertical="center"/>
      <protection/>
    </xf>
    <xf numFmtId="0" fontId="6" fillId="2" borderId="0" xfId="22" applyFont="1" applyFill="1" applyBorder="1" applyAlignment="1">
      <alignment vertical="top"/>
      <protection/>
    </xf>
    <xf numFmtId="0" fontId="0" fillId="0" borderId="0" xfId="0" applyFont="1" applyAlignment="1">
      <alignment/>
    </xf>
    <xf numFmtId="0" fontId="0" fillId="2" borderId="0" xfId="21" applyFont="1" applyFill="1">
      <alignment/>
      <protection/>
    </xf>
    <xf numFmtId="0" fontId="11" fillId="2" borderId="0" xfId="21" applyFont="1" applyFill="1">
      <alignment/>
      <protection/>
    </xf>
    <xf numFmtId="0" fontId="0" fillId="3" borderId="0" xfId="21" applyFont="1" applyFill="1">
      <alignment/>
      <protection/>
    </xf>
    <xf numFmtId="0" fontId="12" fillId="2" borderId="0" xfId="21" applyFont="1" applyFill="1" applyBorder="1" applyProtection="1">
      <alignment/>
      <protection/>
    </xf>
    <xf numFmtId="0" fontId="6" fillId="2" borderId="0" xfId="21" applyFont="1" applyFill="1" applyBorder="1" applyProtection="1">
      <alignment/>
      <protection/>
    </xf>
    <xf numFmtId="0" fontId="0" fillId="2" borderId="0" xfId="21" applyFont="1" applyFill="1" applyBorder="1">
      <alignment/>
      <protection/>
    </xf>
    <xf numFmtId="0" fontId="0" fillId="2" borderId="1" xfId="21" applyFont="1" applyFill="1" applyBorder="1">
      <alignment/>
      <protection/>
    </xf>
    <xf numFmtId="0" fontId="13" fillId="4" borderId="2" xfId="21" applyFont="1" applyFill="1" applyBorder="1" applyAlignment="1">
      <alignment horizontal="center" vertical="top" wrapText="1"/>
      <protection/>
    </xf>
    <xf numFmtId="0" fontId="0" fillId="2" borderId="2" xfId="21" applyFont="1" applyFill="1" applyBorder="1" applyAlignment="1" applyProtection="1">
      <alignment horizontal="left" vertical="top" wrapText="1"/>
      <protection locked="0"/>
    </xf>
    <xf numFmtId="0" fontId="0" fillId="3" borderId="0" xfId="0" applyFont="1" applyFill="1" applyAlignment="1">
      <alignment/>
    </xf>
    <xf numFmtId="0" fontId="0" fillId="3" borderId="0" xfId="0" applyFont="1" applyFill="1" applyAlignment="1">
      <alignment vertical="top"/>
    </xf>
    <xf numFmtId="0" fontId="0" fillId="0" borderId="0" xfId="0" applyFont="1" applyAlignment="1">
      <alignment vertical="top"/>
    </xf>
    <xf numFmtId="0" fontId="12" fillId="3" borderId="0" xfId="0" applyFont="1" applyFill="1" applyAlignment="1">
      <alignment/>
    </xf>
    <xf numFmtId="0" fontId="8" fillId="2" borderId="0" xfId="0" applyFont="1" applyFill="1" applyAlignment="1">
      <alignment/>
    </xf>
    <xf numFmtId="0" fontId="14" fillId="2" borderId="0" xfId="0" applyFont="1" applyFill="1" applyAlignment="1">
      <alignment/>
    </xf>
    <xf numFmtId="0" fontId="15" fillId="2" borderId="0" xfId="0" applyFont="1" applyFill="1" applyAlignment="1">
      <alignment/>
    </xf>
    <xf numFmtId="0" fontId="14" fillId="0" borderId="0" xfId="0" applyFont="1" applyFill="1" applyAlignment="1">
      <alignment/>
    </xf>
    <xf numFmtId="0" fontId="0" fillId="2" borderId="0" xfId="20" applyFont="1" applyFill="1" applyAlignment="1">
      <alignment horizontal="center"/>
      <protection/>
    </xf>
    <xf numFmtId="0" fontId="10" fillId="2" borderId="0" xfId="22" applyFont="1" applyFill="1" applyBorder="1" applyAlignment="1">
      <alignment horizontal="left" vertical="top"/>
      <protection/>
    </xf>
    <xf numFmtId="0" fontId="0" fillId="2" borderId="0" xfId="20" applyFont="1" applyFill="1" applyAlignment="1">
      <alignment horizontal="left" vertical="top" wrapText="1"/>
      <protection/>
    </xf>
    <xf numFmtId="0" fontId="16" fillId="4" borderId="3" xfId="20" applyFont="1" applyFill="1" applyBorder="1" applyAlignment="1">
      <alignment horizontal="left" vertical="top" wrapText="1"/>
      <protection/>
    </xf>
    <xf numFmtId="0" fontId="16" fillId="4" borderId="4" xfId="20" applyFont="1" applyFill="1" applyBorder="1" applyAlignment="1">
      <alignment horizontal="left" vertical="top" wrapText="1"/>
      <protection/>
    </xf>
    <xf numFmtId="0" fontId="13" fillId="4" borderId="5" xfId="20" applyFont="1" applyFill="1" applyBorder="1" applyAlignment="1">
      <alignment horizontal="centerContinuous"/>
      <protection/>
    </xf>
    <xf numFmtId="0" fontId="17" fillId="4" borderId="0" xfId="20" applyFont="1" applyFill="1" applyBorder="1">
      <alignment/>
      <protection/>
    </xf>
    <xf numFmtId="0" fontId="13" fillId="4" borderId="6" xfId="20" applyFont="1" applyFill="1" applyBorder="1" applyAlignment="1">
      <alignment horizontal="center"/>
      <protection/>
    </xf>
    <xf numFmtId="0" fontId="0" fillId="5" borderId="3" xfId="20" applyFont="1" applyFill="1" applyBorder="1" applyAlignment="1">
      <alignment horizontal="left" vertical="top" wrapText="1"/>
      <protection/>
    </xf>
    <xf numFmtId="0" fontId="0" fillId="5" borderId="4" xfId="20" applyFont="1" applyFill="1" applyBorder="1" applyAlignment="1">
      <alignment horizontal="left" vertical="top" wrapText="1"/>
      <protection/>
    </xf>
    <xf numFmtId="0" fontId="0" fillId="5" borderId="7" xfId="20" applyFont="1" applyFill="1" applyBorder="1" applyAlignment="1">
      <alignment horizontal="center"/>
      <protection/>
    </xf>
    <xf numFmtId="0" fontId="0" fillId="0" borderId="2" xfId="0" applyFont="1" applyFill="1" applyBorder="1" applyAlignment="1">
      <alignment vertical="center" wrapText="1"/>
    </xf>
    <xf numFmtId="0" fontId="0" fillId="0" borderId="4" xfId="0" applyFont="1" applyFill="1" applyBorder="1" applyAlignment="1">
      <alignment vertical="center" wrapText="1"/>
    </xf>
    <xf numFmtId="0" fontId="0" fillId="0" borderId="7" xfId="20" applyFont="1" applyFill="1" applyBorder="1" applyAlignment="1" applyProtection="1">
      <alignment horizontal="center" vertical="top" wrapText="1"/>
      <protection locked="0"/>
    </xf>
    <xf numFmtId="0" fontId="0" fillId="0" borderId="4" xfId="20" applyFont="1" applyFill="1" applyBorder="1" applyAlignment="1">
      <alignment horizontal="left" vertical="center" wrapText="1"/>
      <protection/>
    </xf>
    <xf numFmtId="0" fontId="0" fillId="2" borderId="8" xfId="20" applyFont="1" applyFill="1" applyBorder="1" applyAlignment="1">
      <alignment horizontal="left" vertical="top" wrapText="1"/>
      <protection/>
    </xf>
    <xf numFmtId="0" fontId="0" fillId="2" borderId="8" xfId="20" applyFont="1" applyFill="1" applyBorder="1" applyAlignment="1">
      <alignment horizontal="center"/>
      <protection/>
    </xf>
    <xf numFmtId="0" fontId="0" fillId="2" borderId="9" xfId="20" applyFont="1" applyFill="1" applyBorder="1" applyProtection="1">
      <alignment/>
      <protection/>
    </xf>
    <xf numFmtId="0" fontId="0" fillId="2" borderId="9" xfId="20" applyFont="1" applyFill="1" applyBorder="1" applyAlignment="1" applyProtection="1">
      <alignment horizontal="left" vertical="top" wrapText="1"/>
      <protection locked="0"/>
    </xf>
    <xf numFmtId="0" fontId="0" fillId="2" borderId="9" xfId="20" applyFont="1" applyFill="1" applyBorder="1" applyAlignment="1" applyProtection="1">
      <alignment horizontal="center"/>
      <protection locked="0"/>
    </xf>
    <xf numFmtId="0" fontId="0" fillId="2" borderId="0" xfId="20" applyFont="1" applyFill="1" applyProtection="1">
      <alignment/>
      <protection/>
    </xf>
    <xf numFmtId="0" fontId="0" fillId="2" borderId="0" xfId="20" applyFont="1" applyFill="1" applyAlignment="1" applyProtection="1">
      <alignment horizontal="left" vertical="top" wrapText="1"/>
      <protection/>
    </xf>
    <xf numFmtId="0" fontId="0" fillId="2" borderId="0" xfId="20" applyFont="1" applyFill="1" applyAlignment="1" applyProtection="1">
      <alignment horizontal="center"/>
      <protection/>
    </xf>
    <xf numFmtId="0" fontId="0" fillId="3" borderId="0" xfId="20" applyFont="1" applyFill="1" applyAlignment="1">
      <alignment horizontal="left" vertical="top" wrapText="1"/>
      <protection/>
    </xf>
    <xf numFmtId="0" fontId="0" fillId="3" borderId="0" xfId="20" applyFont="1" applyFill="1" applyAlignment="1">
      <alignment horizontal="center"/>
      <protection/>
    </xf>
    <xf numFmtId="0" fontId="0" fillId="0" borderId="0" xfId="20" applyFont="1" applyAlignment="1">
      <alignment horizontal="left" vertical="top" wrapText="1"/>
      <protection/>
    </xf>
    <xf numFmtId="0" fontId="0" fillId="0" borderId="0" xfId="20" applyFont="1" applyAlignment="1">
      <alignment horizontal="center"/>
      <protection/>
    </xf>
    <xf numFmtId="0" fontId="0" fillId="2" borderId="0" xfId="0" applyFont="1" applyFill="1" applyAlignment="1">
      <alignment horizontal="centerContinuous"/>
    </xf>
    <xf numFmtId="0" fontId="0" fillId="0" borderId="2" xfId="20" applyFont="1" applyFill="1" applyBorder="1" applyAlignment="1">
      <alignment horizontal="left" vertical="center" wrapText="1"/>
      <protection/>
    </xf>
    <xf numFmtId="0" fontId="0" fillId="2" borderId="0" xfId="22" applyFont="1" applyFill="1" applyBorder="1" applyAlignment="1" applyProtection="1">
      <alignment horizontal="centerContinuous"/>
      <protection/>
    </xf>
    <xf numFmtId="0" fontId="4" fillId="2" borderId="0" xfId="0" applyFont="1" applyFill="1" applyAlignment="1">
      <alignment horizontal="centerContinuous" vertical="center" wrapText="1"/>
    </xf>
    <xf numFmtId="0" fontId="0" fillId="2" borderId="0" xfId="0" applyFont="1" applyFill="1" applyAlignment="1">
      <alignment horizontal="left" indent="1"/>
    </xf>
    <xf numFmtId="3" fontId="4" fillId="2" borderId="0" xfId="0" applyNumberFormat="1" applyFont="1" applyFill="1" applyAlignment="1">
      <alignment/>
    </xf>
    <xf numFmtId="0" fontId="0" fillId="0" borderId="0" xfId="0" applyFont="1" applyFill="1" applyAlignment="1">
      <alignment/>
    </xf>
    <xf numFmtId="164" fontId="17" fillId="4" borderId="3" xfId="0" applyNumberFormat="1" applyFont="1" applyFill="1" applyBorder="1" applyAlignment="1">
      <alignment horizontal="center"/>
    </xf>
    <xf numFmtId="164" fontId="17" fillId="4" borderId="1" xfId="0" applyNumberFormat="1" applyFont="1" applyFill="1" applyBorder="1" applyAlignment="1">
      <alignment horizontal="center"/>
    </xf>
    <xf numFmtId="164" fontId="17" fillId="4" borderId="7" xfId="0" applyNumberFormat="1" applyFont="1" applyFill="1" applyBorder="1" applyAlignment="1">
      <alignment horizontal="center"/>
    </xf>
    <xf numFmtId="0" fontId="19" fillId="4" borderId="0" xfId="0" applyFont="1" applyFill="1" applyAlignment="1">
      <alignment/>
    </xf>
    <xf numFmtId="0" fontId="17" fillId="4" borderId="0" xfId="0" applyFont="1" applyFill="1" applyAlignment="1">
      <alignment horizontal="center"/>
    </xf>
    <xf numFmtId="0" fontId="20" fillId="0" borderId="0" xfId="0" applyFont="1" applyFill="1" applyBorder="1" applyAlignment="1">
      <alignment/>
    </xf>
    <xf numFmtId="0" fontId="15" fillId="2" borderId="0" xfId="0" applyFont="1" applyFill="1" applyAlignment="1">
      <alignment horizontal="centerContinuous"/>
    </xf>
    <xf numFmtId="0" fontId="14" fillId="0" borderId="2" xfId="0" applyFont="1" applyFill="1" applyBorder="1" applyAlignment="1">
      <alignment horizontal="center"/>
    </xf>
    <xf numFmtId="0" fontId="0" fillId="2" borderId="0" xfId="0" applyFont="1" applyFill="1" applyAlignment="1" quotePrefix="1">
      <alignment horizontal="center" vertical="top"/>
    </xf>
    <xf numFmtId="0" fontId="15" fillId="0" borderId="10" xfId="0" applyFont="1" applyFill="1" applyBorder="1" applyAlignment="1">
      <alignment/>
    </xf>
    <xf numFmtId="0" fontId="14" fillId="0" borderId="11" xfId="0" applyFont="1" applyFill="1" applyBorder="1" applyAlignment="1">
      <alignment/>
    </xf>
    <xf numFmtId="0" fontId="14" fillId="0" borderId="3" xfId="0" applyFont="1" applyFill="1" applyBorder="1" applyAlignment="1">
      <alignment horizontal="center"/>
    </xf>
    <xf numFmtId="0" fontId="14" fillId="2" borderId="0" xfId="0" applyFont="1" applyFill="1" applyAlignment="1">
      <alignment horizontal="center"/>
    </xf>
    <xf numFmtId="0" fontId="14" fillId="0" borderId="12" xfId="0" applyFont="1" applyFill="1" applyBorder="1" applyAlignment="1">
      <alignment horizontal="center"/>
    </xf>
    <xf numFmtId="0" fontId="14" fillId="0" borderId="13" xfId="0" applyFont="1" applyFill="1" applyBorder="1" applyAlignment="1">
      <alignment horizontal="center"/>
    </xf>
    <xf numFmtId="0" fontId="14" fillId="0" borderId="14" xfId="0" applyFont="1" applyFill="1" applyBorder="1" applyAlignment="1">
      <alignment horizontal="center"/>
    </xf>
    <xf numFmtId="0" fontId="14" fillId="0" borderId="15" xfId="0" applyFont="1" applyFill="1" applyBorder="1" applyAlignment="1">
      <alignment horizontal="center"/>
    </xf>
    <xf numFmtId="0" fontId="0" fillId="0" borderId="0" xfId="0" applyAlignment="1">
      <alignment horizontal="center"/>
    </xf>
    <xf numFmtId="171" fontId="14" fillId="0" borderId="2" xfId="0" applyNumberFormat="1" applyFont="1" applyFill="1" applyBorder="1" applyAlignment="1">
      <alignment horizontal="center"/>
    </xf>
    <xf numFmtId="171" fontId="14" fillId="0" borderId="15" xfId="0" applyNumberFormat="1" applyFont="1" applyFill="1" applyBorder="1" applyAlignment="1">
      <alignment horizontal="center"/>
    </xf>
    <xf numFmtId="0" fontId="14" fillId="0" borderId="0" xfId="0" applyFont="1" applyFill="1" applyAlignment="1">
      <alignment horizontal="center"/>
    </xf>
    <xf numFmtId="0" fontId="14" fillId="0" borderId="11" xfId="0" applyFont="1" applyFill="1" applyBorder="1" applyAlignment="1">
      <alignment horizontal="center"/>
    </xf>
    <xf numFmtId="0" fontId="14" fillId="2" borderId="16" xfId="0" applyFont="1" applyFill="1" applyBorder="1" applyAlignment="1">
      <alignment horizontal="center"/>
    </xf>
    <xf numFmtId="171" fontId="14" fillId="2" borderId="17" xfId="0" applyNumberFormat="1" applyFont="1" applyFill="1" applyBorder="1" applyAlignment="1">
      <alignment horizontal="center"/>
    </xf>
    <xf numFmtId="0" fontId="14" fillId="0" borderId="0" xfId="0" applyFont="1" applyFill="1" applyBorder="1" applyAlignment="1">
      <alignment horizontal="center"/>
    </xf>
    <xf numFmtId="0" fontId="1" fillId="2" borderId="0" xfId="0" applyFont="1" applyFill="1" applyAlignment="1">
      <alignment horizontal="left" vertical="top" wrapText="1"/>
    </xf>
    <xf numFmtId="0" fontId="0" fillId="0" borderId="0" xfId="0" applyAlignment="1">
      <alignment horizontal="left" vertical="top"/>
    </xf>
    <xf numFmtId="0" fontId="0" fillId="2" borderId="0" xfId="0" applyFont="1" applyFill="1" applyAlignment="1">
      <alignment vertical="top" wrapText="1"/>
    </xf>
    <xf numFmtId="0" fontId="0" fillId="0" borderId="0" xfId="0" applyAlignment="1">
      <alignment vertical="top" wrapText="1"/>
    </xf>
    <xf numFmtId="0" fontId="1" fillId="2" borderId="0" xfId="0" applyFont="1" applyFill="1" applyAlignment="1">
      <alignment vertical="top" wrapText="1"/>
    </xf>
    <xf numFmtId="0" fontId="0" fillId="0" borderId="0" xfId="0" applyAlignment="1">
      <alignment/>
    </xf>
    <xf numFmtId="0" fontId="0" fillId="2" borderId="0" xfId="0" applyFont="1" applyFill="1" applyAlignment="1">
      <alignment horizontal="left" vertical="top" wrapText="1" indent="2"/>
    </xf>
    <xf numFmtId="0" fontId="0" fillId="0" borderId="0" xfId="0" applyAlignment="1">
      <alignment horizontal="left" vertical="top" wrapText="1" indent="2"/>
    </xf>
    <xf numFmtId="0" fontId="17" fillId="4" borderId="3" xfId="0" applyFont="1" applyFill="1" applyBorder="1" applyAlignment="1">
      <alignment horizontal="center"/>
    </xf>
    <xf numFmtId="0" fontId="17" fillId="4" borderId="18" xfId="0" applyFont="1" applyFill="1" applyBorder="1" applyAlignment="1">
      <alignment horizontal="center"/>
    </xf>
    <xf numFmtId="0" fontId="17" fillId="4" borderId="7" xfId="0" applyFont="1" applyFill="1" applyBorder="1" applyAlignment="1">
      <alignment horizontal="center"/>
    </xf>
    <xf numFmtId="0" fontId="7" fillId="2" borderId="0" xfId="0" applyFont="1" applyFill="1" applyAlignment="1">
      <alignment wrapText="1"/>
    </xf>
    <xf numFmtId="0" fontId="7" fillId="0" borderId="0" xfId="0" applyFont="1" applyAlignment="1">
      <alignment vertical="center" wrapText="1"/>
    </xf>
    <xf numFmtId="0" fontId="6" fillId="2" borderId="0" xfId="21" applyFont="1" applyFill="1" applyBorder="1" applyAlignment="1" applyProtection="1">
      <alignment horizontal="left" wrapText="1"/>
      <protection/>
    </xf>
  </cellXfs>
  <cellStyles count="10">
    <cellStyle name="Normal" xfId="0"/>
    <cellStyle name="Comma" xfId="15"/>
    <cellStyle name="Comma [0]" xfId="16"/>
    <cellStyle name="Currency" xfId="17"/>
    <cellStyle name="Currency [0]" xfId="18"/>
    <cellStyle name="Hyperlink" xfId="19"/>
    <cellStyle name="Normal_2002 RFP CHKLIST" xfId="20"/>
    <cellStyle name="Normal_HMORFI2000" xfId="21"/>
    <cellStyle name="Normal_HmoRFP1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B8"/>
  <sheetViews>
    <sheetView workbookViewId="0" topLeftCell="A1">
      <selection activeCell="G27" sqref="G27"/>
    </sheetView>
  </sheetViews>
  <sheetFormatPr defaultColWidth="9.140625" defaultRowHeight="12.75"/>
  <cols>
    <col min="1" max="1" width="16.00390625" style="0" customWidth="1"/>
    <col min="2" max="2" width="21.8515625" style="0" customWidth="1"/>
  </cols>
  <sheetData>
    <row r="3" spans="1:2" ht="12.75">
      <c r="A3" t="s">
        <v>20</v>
      </c>
      <c r="B3" t="s">
        <v>21</v>
      </c>
    </row>
    <row r="4" ht="12.75">
      <c r="B4" t="s">
        <v>22</v>
      </c>
    </row>
    <row r="7" spans="1:2" ht="12.75">
      <c r="A7" t="s">
        <v>23</v>
      </c>
      <c r="B7" t="s">
        <v>21</v>
      </c>
    </row>
    <row r="8" ht="12.75">
      <c r="B8" t="s">
        <v>24</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I73"/>
  <sheetViews>
    <sheetView zoomScale="85" zoomScaleNormal="85" workbookViewId="0" topLeftCell="A1">
      <selection activeCell="A4" sqref="A4:IV4"/>
    </sheetView>
  </sheetViews>
  <sheetFormatPr defaultColWidth="9.140625" defaultRowHeight="12.75"/>
  <cols>
    <col min="1" max="1" width="15.421875" style="0" customWidth="1"/>
    <col min="8" max="8" width="21.140625" style="0" customWidth="1"/>
  </cols>
  <sheetData>
    <row r="1" spans="1:9" ht="23.25">
      <c r="A1" s="8" t="s">
        <v>4</v>
      </c>
      <c r="B1" s="8"/>
      <c r="C1" s="8"/>
      <c r="D1" s="8"/>
      <c r="E1" s="8"/>
      <c r="F1" s="8"/>
      <c r="G1" s="8"/>
      <c r="H1" s="8"/>
      <c r="I1" s="9"/>
    </row>
    <row r="2" spans="1:9" ht="23.25">
      <c r="A2" s="22" t="str">
        <f>'Att H1-Finan Proposal'!A2</f>
        <v>Solicitation No. F10R6200016</v>
      </c>
      <c r="B2" s="8"/>
      <c r="C2" s="8"/>
      <c r="D2" s="8"/>
      <c r="E2" s="8"/>
      <c r="F2" s="8"/>
      <c r="G2" s="8"/>
      <c r="H2" s="8"/>
      <c r="I2" s="9"/>
    </row>
    <row r="3" spans="1:8" s="43" customFormat="1" ht="18">
      <c r="A3" s="24" t="s">
        <v>32</v>
      </c>
      <c r="B3" s="24"/>
      <c r="C3" s="24"/>
      <c r="D3" s="24"/>
      <c r="E3" s="24"/>
      <c r="F3" s="24"/>
      <c r="G3" s="24"/>
      <c r="H3" s="24"/>
    </row>
    <row r="4" spans="1:9" s="43" customFormat="1" ht="18">
      <c r="A4" s="25" t="s">
        <v>108</v>
      </c>
      <c r="B4" s="25"/>
      <c r="C4" s="25"/>
      <c r="D4" s="25"/>
      <c r="E4" s="25"/>
      <c r="F4" s="25"/>
      <c r="G4" s="25"/>
      <c r="H4" s="24"/>
      <c r="I4" s="24"/>
    </row>
    <row r="5" spans="1:9" ht="18">
      <c r="A5" s="25"/>
      <c r="B5" s="25"/>
      <c r="C5" s="25"/>
      <c r="D5" s="25"/>
      <c r="E5" s="25"/>
      <c r="F5" s="25"/>
      <c r="G5" s="25"/>
      <c r="H5" s="24"/>
      <c r="I5" s="43"/>
    </row>
    <row r="6" spans="1:9" ht="18">
      <c r="A6" s="24" t="s">
        <v>46</v>
      </c>
      <c r="B6" s="25"/>
      <c r="C6" s="25"/>
      <c r="D6" s="25"/>
      <c r="E6" s="25"/>
      <c r="F6" s="25"/>
      <c r="G6" s="25"/>
      <c r="H6" s="24"/>
      <c r="I6" s="43"/>
    </row>
    <row r="7" spans="1:9" ht="18">
      <c r="A7" s="24"/>
      <c r="B7" s="25"/>
      <c r="C7" s="25"/>
      <c r="D7" s="25"/>
      <c r="E7" s="25"/>
      <c r="F7" s="25"/>
      <c r="G7" s="25"/>
      <c r="H7" s="24"/>
      <c r="I7" s="43"/>
    </row>
    <row r="8" spans="1:9" ht="18">
      <c r="A8" s="24" t="s">
        <v>53</v>
      </c>
      <c r="B8" s="25"/>
      <c r="C8" s="25"/>
      <c r="D8" s="25"/>
      <c r="E8" s="25"/>
      <c r="F8" s="25"/>
      <c r="G8" s="25"/>
      <c r="H8" s="24"/>
      <c r="I8" s="43"/>
    </row>
    <row r="9" spans="1:9" ht="18">
      <c r="A9" s="24"/>
      <c r="B9" s="25"/>
      <c r="C9" s="25"/>
      <c r="D9" s="25"/>
      <c r="E9" s="25"/>
      <c r="F9" s="25"/>
      <c r="G9" s="25"/>
      <c r="H9" s="24"/>
      <c r="I9" s="43"/>
    </row>
    <row r="10" spans="1:9" ht="18">
      <c r="A10" s="24" t="s">
        <v>38</v>
      </c>
      <c r="B10" s="25"/>
      <c r="C10" s="25"/>
      <c r="D10" s="25"/>
      <c r="E10" s="25"/>
      <c r="F10" s="25"/>
      <c r="G10" s="25"/>
      <c r="H10" s="24"/>
      <c r="I10" s="43"/>
    </row>
    <row r="11" spans="1:9" ht="18">
      <c r="A11" s="24" t="s">
        <v>39</v>
      </c>
      <c r="B11" s="25"/>
      <c r="C11" s="25"/>
      <c r="D11" s="25"/>
      <c r="E11" s="25"/>
      <c r="F11" s="25"/>
      <c r="G11" s="25"/>
      <c r="H11" s="24"/>
      <c r="I11" s="43"/>
    </row>
    <row r="12" spans="1:9" ht="18">
      <c r="A12" s="24" t="s">
        <v>41</v>
      </c>
      <c r="B12" s="25"/>
      <c r="C12" s="25"/>
      <c r="D12" s="25"/>
      <c r="E12" s="25"/>
      <c r="F12" s="25"/>
      <c r="G12" s="25"/>
      <c r="H12" s="24"/>
      <c r="I12" s="43"/>
    </row>
    <row r="13" spans="1:9" ht="18">
      <c r="A13" s="24" t="s">
        <v>40</v>
      </c>
      <c r="B13" s="25"/>
      <c r="C13" s="25"/>
      <c r="D13" s="25"/>
      <c r="E13" s="25"/>
      <c r="F13" s="25"/>
      <c r="G13" s="25"/>
      <c r="H13" s="24"/>
      <c r="I13" s="43"/>
    </row>
    <row r="14" spans="1:9" ht="18">
      <c r="A14" s="24" t="s">
        <v>42</v>
      </c>
      <c r="B14" s="25"/>
      <c r="C14" s="25"/>
      <c r="D14" s="25"/>
      <c r="E14" s="25"/>
      <c r="F14" s="25"/>
      <c r="G14" s="25"/>
      <c r="H14" s="24"/>
      <c r="I14" s="43"/>
    </row>
    <row r="15" spans="1:9" ht="18">
      <c r="A15" s="24" t="s">
        <v>54</v>
      </c>
      <c r="B15" s="25"/>
      <c r="C15" s="25"/>
      <c r="D15" s="25"/>
      <c r="E15" s="25"/>
      <c r="F15" s="25"/>
      <c r="G15" s="25"/>
      <c r="H15" s="24"/>
      <c r="I15" s="43"/>
    </row>
    <row r="16" spans="1:9" ht="15.75">
      <c r="A16" s="45"/>
      <c r="B16" s="44"/>
      <c r="C16" s="44"/>
      <c r="D16" s="45"/>
      <c r="E16" s="45"/>
      <c r="F16" s="45"/>
      <c r="G16" s="45"/>
      <c r="H16" s="45"/>
      <c r="I16" s="45"/>
    </row>
    <row r="17" spans="1:9" ht="15.75">
      <c r="A17" s="46"/>
      <c r="B17" s="84"/>
      <c r="C17" s="44"/>
      <c r="D17" s="114" t="s">
        <v>44</v>
      </c>
      <c r="E17" s="115"/>
      <c r="F17" s="115"/>
      <c r="G17" s="116"/>
      <c r="H17" s="44"/>
      <c r="I17" s="44"/>
    </row>
    <row r="18" spans="1:9" ht="15.75">
      <c r="A18" s="44"/>
      <c r="B18" s="85" t="s">
        <v>43</v>
      </c>
      <c r="C18" s="44"/>
      <c r="D18" s="81">
        <v>2500</v>
      </c>
      <c r="E18" s="82">
        <v>3000</v>
      </c>
      <c r="F18" s="82">
        <v>4500</v>
      </c>
      <c r="G18" s="83">
        <v>6000</v>
      </c>
      <c r="H18" s="44"/>
      <c r="I18" s="44"/>
    </row>
    <row r="19" spans="1:9" ht="15">
      <c r="A19" s="44"/>
      <c r="B19" s="88" t="s">
        <v>84</v>
      </c>
      <c r="C19" s="93"/>
      <c r="D19" s="88">
        <v>1</v>
      </c>
      <c r="E19" s="88">
        <v>1</v>
      </c>
      <c r="F19" s="92"/>
      <c r="G19" s="88"/>
      <c r="H19" s="44"/>
      <c r="I19" s="44"/>
    </row>
    <row r="20" spans="1:9" ht="15">
      <c r="A20" s="44"/>
      <c r="B20" s="88">
        <v>31</v>
      </c>
      <c r="C20" s="93"/>
      <c r="D20" s="88"/>
      <c r="E20" s="88"/>
      <c r="F20" s="92"/>
      <c r="G20" s="88"/>
      <c r="H20" s="44"/>
      <c r="I20" s="44"/>
    </row>
    <row r="21" spans="1:9" ht="15">
      <c r="A21" s="44"/>
      <c r="B21" s="88">
        <v>32</v>
      </c>
      <c r="C21" s="93"/>
      <c r="D21" s="88"/>
      <c r="E21" s="88"/>
      <c r="F21" s="92"/>
      <c r="G21" s="88"/>
      <c r="H21" s="44"/>
      <c r="I21" s="44"/>
    </row>
    <row r="22" spans="1:9" ht="15">
      <c r="A22" s="44"/>
      <c r="B22" s="88">
        <v>33</v>
      </c>
      <c r="C22" s="93"/>
      <c r="D22" s="88"/>
      <c r="E22" s="88"/>
      <c r="F22" s="92"/>
      <c r="G22" s="88"/>
      <c r="H22" s="44"/>
      <c r="I22" s="44"/>
    </row>
    <row r="23" spans="1:9" ht="15">
      <c r="A23" s="44"/>
      <c r="B23" s="88">
        <v>34</v>
      </c>
      <c r="C23" s="93"/>
      <c r="D23" s="88"/>
      <c r="E23" s="88"/>
      <c r="F23" s="92"/>
      <c r="G23" s="88"/>
      <c r="H23" s="44"/>
      <c r="I23" s="44"/>
    </row>
    <row r="24" spans="1:9" ht="15">
      <c r="A24" s="44"/>
      <c r="B24" s="88">
        <v>35</v>
      </c>
      <c r="C24" s="93"/>
      <c r="D24" s="88"/>
      <c r="E24" s="88"/>
      <c r="F24" s="92">
        <v>2</v>
      </c>
      <c r="G24" s="88"/>
      <c r="H24" s="44"/>
      <c r="I24" s="44"/>
    </row>
    <row r="25" spans="1:9" ht="15">
      <c r="A25" s="44"/>
      <c r="B25" s="88">
        <v>36</v>
      </c>
      <c r="C25" s="93"/>
      <c r="D25" s="88">
        <v>1</v>
      </c>
      <c r="E25" s="88">
        <v>2</v>
      </c>
      <c r="F25" s="92"/>
      <c r="G25" s="88"/>
      <c r="H25" s="44"/>
      <c r="I25" s="44"/>
    </row>
    <row r="26" spans="1:9" ht="15">
      <c r="A26" s="44"/>
      <c r="B26" s="88">
        <v>37</v>
      </c>
      <c r="C26" s="93"/>
      <c r="D26" s="88"/>
      <c r="E26" s="88"/>
      <c r="F26" s="92">
        <v>1</v>
      </c>
      <c r="G26" s="88"/>
      <c r="H26" s="44"/>
      <c r="I26" s="44"/>
    </row>
    <row r="27" spans="1:9" ht="15">
      <c r="A27" s="44"/>
      <c r="B27" s="88">
        <v>38</v>
      </c>
      <c r="C27" s="93"/>
      <c r="D27" s="88"/>
      <c r="E27" s="88">
        <v>1</v>
      </c>
      <c r="F27" s="92">
        <v>1</v>
      </c>
      <c r="G27" s="88"/>
      <c r="H27" s="44"/>
      <c r="I27" s="44"/>
    </row>
    <row r="28" spans="1:9" ht="15">
      <c r="A28" s="44"/>
      <c r="B28" s="88">
        <v>39</v>
      </c>
      <c r="C28" s="93"/>
      <c r="D28" s="88"/>
      <c r="E28" s="88">
        <v>2</v>
      </c>
      <c r="F28" s="92">
        <v>1</v>
      </c>
      <c r="G28" s="88"/>
      <c r="H28" s="44"/>
      <c r="I28" s="44"/>
    </row>
    <row r="29" spans="1:9" ht="15">
      <c r="A29" s="44"/>
      <c r="B29" s="88">
        <v>40</v>
      </c>
      <c r="C29" s="93"/>
      <c r="D29" s="88"/>
      <c r="E29" s="88">
        <v>2</v>
      </c>
      <c r="F29" s="92"/>
      <c r="G29" s="88"/>
      <c r="H29" s="44"/>
      <c r="I29" s="44"/>
    </row>
    <row r="30" spans="1:9" ht="15">
      <c r="A30" s="44"/>
      <c r="B30" s="88">
        <v>41</v>
      </c>
      <c r="C30" s="93"/>
      <c r="D30" s="88">
        <v>1</v>
      </c>
      <c r="E30" s="88">
        <v>1</v>
      </c>
      <c r="F30" s="92">
        <v>2</v>
      </c>
      <c r="G30" s="88"/>
      <c r="H30" s="44"/>
      <c r="I30" s="44"/>
    </row>
    <row r="31" spans="1:9" ht="15">
      <c r="A31" s="44"/>
      <c r="B31" s="88">
        <v>42</v>
      </c>
      <c r="C31" s="93"/>
      <c r="D31" s="88">
        <v>1</v>
      </c>
      <c r="E31" s="88">
        <v>2</v>
      </c>
      <c r="F31" s="92">
        <v>1</v>
      </c>
      <c r="G31" s="88">
        <v>1</v>
      </c>
      <c r="H31" s="44"/>
      <c r="I31" s="44"/>
    </row>
    <row r="32" spans="1:9" ht="15">
      <c r="A32" s="44"/>
      <c r="B32" s="88">
        <v>43</v>
      </c>
      <c r="C32" s="93"/>
      <c r="D32" s="88"/>
      <c r="E32" s="88">
        <v>1</v>
      </c>
      <c r="F32" s="92">
        <v>3</v>
      </c>
      <c r="G32" s="88"/>
      <c r="H32" s="44"/>
      <c r="I32" s="44"/>
    </row>
    <row r="33" spans="1:9" ht="15">
      <c r="A33" s="44"/>
      <c r="B33" s="88">
        <v>44</v>
      </c>
      <c r="C33" s="93"/>
      <c r="D33" s="88"/>
      <c r="E33" s="88">
        <v>3</v>
      </c>
      <c r="F33" s="92">
        <v>1</v>
      </c>
      <c r="G33" s="88">
        <v>1</v>
      </c>
      <c r="H33" s="44"/>
      <c r="I33" s="44"/>
    </row>
    <row r="34" spans="1:9" ht="15">
      <c r="A34" s="44"/>
      <c r="B34" s="88">
        <v>45</v>
      </c>
      <c r="C34" s="93"/>
      <c r="D34" s="88">
        <v>1</v>
      </c>
      <c r="E34" s="88">
        <v>1</v>
      </c>
      <c r="F34" s="92">
        <v>5</v>
      </c>
      <c r="G34" s="88">
        <v>1</v>
      </c>
      <c r="H34" s="44"/>
      <c r="I34" s="44"/>
    </row>
    <row r="35" spans="1:9" ht="15">
      <c r="A35" s="44"/>
      <c r="B35" s="88">
        <v>46</v>
      </c>
      <c r="C35" s="93"/>
      <c r="D35" s="88">
        <v>1</v>
      </c>
      <c r="E35" s="88">
        <v>3</v>
      </c>
      <c r="F35" s="92">
        <v>1</v>
      </c>
      <c r="G35" s="88"/>
      <c r="H35" s="44"/>
      <c r="I35" s="44"/>
    </row>
    <row r="36" spans="1:9" ht="15">
      <c r="A36" s="44"/>
      <c r="B36" s="88">
        <v>47</v>
      </c>
      <c r="C36" s="93"/>
      <c r="D36" s="88">
        <v>1</v>
      </c>
      <c r="E36" s="88">
        <v>2</v>
      </c>
      <c r="F36" s="92">
        <v>4</v>
      </c>
      <c r="G36" s="88"/>
      <c r="H36" s="44"/>
      <c r="I36" s="44"/>
    </row>
    <row r="37" spans="1:9" ht="15">
      <c r="A37" s="44"/>
      <c r="B37" s="88">
        <v>48</v>
      </c>
      <c r="C37" s="93"/>
      <c r="D37" s="88"/>
      <c r="E37" s="88">
        <v>1</v>
      </c>
      <c r="F37" s="92">
        <v>3</v>
      </c>
      <c r="G37" s="88"/>
      <c r="H37" s="44"/>
      <c r="I37" s="44"/>
    </row>
    <row r="38" spans="1:9" ht="15">
      <c r="A38" s="44"/>
      <c r="B38" s="88">
        <v>49</v>
      </c>
      <c r="C38" s="93"/>
      <c r="D38" s="88"/>
      <c r="E38" s="88">
        <v>7</v>
      </c>
      <c r="F38" s="92">
        <v>6</v>
      </c>
      <c r="G38" s="88"/>
      <c r="H38" s="44"/>
      <c r="I38" s="44"/>
    </row>
    <row r="39" spans="1:9" ht="15">
      <c r="A39" s="44"/>
      <c r="B39" s="88">
        <v>50</v>
      </c>
      <c r="C39" s="93"/>
      <c r="D39" s="88">
        <v>4</v>
      </c>
      <c r="E39" s="88">
        <v>4</v>
      </c>
      <c r="F39" s="92">
        <v>7</v>
      </c>
      <c r="G39" s="88">
        <v>2</v>
      </c>
      <c r="H39" s="44"/>
      <c r="I39" s="44"/>
    </row>
    <row r="40" spans="1:9" ht="15">
      <c r="A40" s="44"/>
      <c r="B40" s="88">
        <v>51</v>
      </c>
      <c r="C40" s="93"/>
      <c r="D40" s="88">
        <v>1</v>
      </c>
      <c r="E40" s="88">
        <v>5</v>
      </c>
      <c r="F40" s="92">
        <v>1</v>
      </c>
      <c r="G40" s="88"/>
      <c r="H40" s="44"/>
      <c r="I40" s="44"/>
    </row>
    <row r="41" spans="1:9" ht="15">
      <c r="A41" s="44"/>
      <c r="B41" s="88">
        <v>52</v>
      </c>
      <c r="C41" s="93"/>
      <c r="D41" s="88">
        <v>1</v>
      </c>
      <c r="E41" s="88">
        <v>2</v>
      </c>
      <c r="F41" s="92">
        <v>4</v>
      </c>
      <c r="G41" s="88">
        <v>1</v>
      </c>
      <c r="H41" s="44"/>
      <c r="I41" s="44"/>
    </row>
    <row r="42" spans="1:9" ht="15">
      <c r="A42" s="44"/>
      <c r="B42" s="88">
        <v>53</v>
      </c>
      <c r="C42" s="93"/>
      <c r="D42" s="88">
        <v>3</v>
      </c>
      <c r="E42" s="88">
        <v>3</v>
      </c>
      <c r="F42" s="92">
        <v>5</v>
      </c>
      <c r="G42" s="88">
        <v>1</v>
      </c>
      <c r="H42" s="44"/>
      <c r="I42" s="44"/>
    </row>
    <row r="43" spans="1:9" ht="15">
      <c r="A43" s="44"/>
      <c r="B43" s="88">
        <v>54</v>
      </c>
      <c r="C43" s="93"/>
      <c r="D43" s="88">
        <v>1</v>
      </c>
      <c r="E43" s="88">
        <v>7</v>
      </c>
      <c r="F43" s="92">
        <v>8</v>
      </c>
      <c r="G43" s="88"/>
      <c r="H43" s="44"/>
      <c r="I43" s="44"/>
    </row>
    <row r="44" spans="1:9" ht="15">
      <c r="A44" s="44"/>
      <c r="B44" s="88">
        <v>55</v>
      </c>
      <c r="C44" s="93"/>
      <c r="D44" s="88"/>
      <c r="E44" s="88">
        <v>5</v>
      </c>
      <c r="F44" s="92">
        <v>3</v>
      </c>
      <c r="G44" s="88">
        <v>1</v>
      </c>
      <c r="H44" s="44"/>
      <c r="I44" s="44"/>
    </row>
    <row r="45" spans="1:9" ht="15">
      <c r="A45" s="44"/>
      <c r="B45" s="88">
        <v>56</v>
      </c>
      <c r="C45" s="93"/>
      <c r="D45" s="88"/>
      <c r="E45" s="88">
        <v>4</v>
      </c>
      <c r="F45" s="92">
        <v>5</v>
      </c>
      <c r="G45" s="88"/>
      <c r="H45" s="44"/>
      <c r="I45" s="44"/>
    </row>
    <row r="46" spans="1:9" ht="15">
      <c r="A46" s="44"/>
      <c r="B46" s="88">
        <v>57</v>
      </c>
      <c r="C46" s="93"/>
      <c r="D46" s="88"/>
      <c r="E46" s="88">
        <v>1</v>
      </c>
      <c r="F46" s="92">
        <v>6</v>
      </c>
      <c r="G46" s="88">
        <v>1</v>
      </c>
      <c r="H46" s="44"/>
      <c r="I46" s="44"/>
    </row>
    <row r="47" spans="1:9" ht="15">
      <c r="A47" s="44"/>
      <c r="B47" s="88">
        <v>58</v>
      </c>
      <c r="C47" s="93"/>
      <c r="D47" s="88">
        <v>1</v>
      </c>
      <c r="E47" s="88">
        <v>3</v>
      </c>
      <c r="F47" s="92">
        <v>4</v>
      </c>
      <c r="G47" s="88">
        <v>2</v>
      </c>
      <c r="H47" s="44"/>
      <c r="I47" s="44"/>
    </row>
    <row r="48" spans="1:9" ht="15">
      <c r="A48" s="44"/>
      <c r="B48" s="88">
        <v>59</v>
      </c>
      <c r="C48" s="93"/>
      <c r="D48" s="88">
        <v>2</v>
      </c>
      <c r="E48" s="88">
        <v>4</v>
      </c>
      <c r="F48" s="92">
        <v>9</v>
      </c>
      <c r="G48" s="88"/>
      <c r="H48" s="44"/>
      <c r="I48" s="44"/>
    </row>
    <row r="49" spans="1:9" ht="15">
      <c r="A49" s="44"/>
      <c r="B49" s="88">
        <v>60</v>
      </c>
      <c r="C49" s="93"/>
      <c r="D49" s="88">
        <v>1</v>
      </c>
      <c r="E49" s="88">
        <v>1</v>
      </c>
      <c r="F49" s="92">
        <v>3</v>
      </c>
      <c r="G49" s="88"/>
      <c r="H49" s="44"/>
      <c r="I49" s="44"/>
    </row>
    <row r="50" spans="1:9" ht="15">
      <c r="A50" s="44"/>
      <c r="B50" s="88">
        <v>61</v>
      </c>
      <c r="C50" s="93"/>
      <c r="D50" s="88"/>
      <c r="E50" s="88">
        <v>1</v>
      </c>
      <c r="F50" s="92">
        <v>4</v>
      </c>
      <c r="G50" s="88">
        <v>1</v>
      </c>
      <c r="H50" s="44"/>
      <c r="I50" s="44"/>
    </row>
    <row r="51" spans="1:9" ht="15">
      <c r="A51" s="44"/>
      <c r="B51" s="88">
        <v>62</v>
      </c>
      <c r="C51" s="93"/>
      <c r="D51" s="88"/>
      <c r="E51" s="88">
        <v>1</v>
      </c>
      <c r="F51" s="92">
        <v>2</v>
      </c>
      <c r="G51" s="88"/>
      <c r="H51" s="44"/>
      <c r="I51" s="44"/>
    </row>
    <row r="52" spans="1:9" ht="15">
      <c r="A52" s="44"/>
      <c r="B52" s="88">
        <v>63</v>
      </c>
      <c r="C52" s="93"/>
      <c r="D52" s="88"/>
      <c r="E52" s="88">
        <v>1</v>
      </c>
      <c r="F52" s="92">
        <v>1</v>
      </c>
      <c r="G52" s="88"/>
      <c r="H52" s="44"/>
      <c r="I52" s="44"/>
    </row>
    <row r="53" spans="1:9" ht="15">
      <c r="A53" s="44"/>
      <c r="B53" s="88">
        <v>64</v>
      </c>
      <c r="C53" s="93"/>
      <c r="D53" s="88"/>
      <c r="E53" s="88"/>
      <c r="F53" s="92">
        <v>5</v>
      </c>
      <c r="G53" s="88"/>
      <c r="H53" s="44"/>
      <c r="I53" s="44"/>
    </row>
    <row r="54" spans="1:9" ht="15">
      <c r="A54" s="44"/>
      <c r="B54" s="88">
        <v>65</v>
      </c>
      <c r="C54" s="93"/>
      <c r="D54" s="88"/>
      <c r="E54" s="88">
        <v>5</v>
      </c>
      <c r="F54" s="92"/>
      <c r="G54" s="88"/>
      <c r="H54" s="44"/>
      <c r="I54" s="44"/>
    </row>
    <row r="55" spans="1:9" ht="15">
      <c r="A55" s="44"/>
      <c r="B55" s="88">
        <v>66</v>
      </c>
      <c r="C55" s="93"/>
      <c r="D55" s="88"/>
      <c r="E55" s="88">
        <v>1</v>
      </c>
      <c r="F55" s="92"/>
      <c r="G55" s="88">
        <v>1</v>
      </c>
      <c r="H55" s="44"/>
      <c r="I55" s="44"/>
    </row>
    <row r="56" spans="1:9" ht="15">
      <c r="A56" s="44"/>
      <c r="B56" s="88">
        <v>67</v>
      </c>
      <c r="C56" s="93"/>
      <c r="D56" s="88"/>
      <c r="E56" s="88"/>
      <c r="F56" s="92"/>
      <c r="G56" s="88"/>
      <c r="H56" s="44"/>
      <c r="I56" s="44"/>
    </row>
    <row r="57" spans="1:9" ht="15">
      <c r="A57" s="44"/>
      <c r="B57" s="88">
        <v>68</v>
      </c>
      <c r="C57" s="93"/>
      <c r="D57" s="88"/>
      <c r="E57" s="88"/>
      <c r="F57" s="92"/>
      <c r="G57" s="88"/>
      <c r="H57" s="44"/>
      <c r="I57" s="44"/>
    </row>
    <row r="58" spans="1:9" ht="15">
      <c r="A58" s="44"/>
      <c r="B58" s="88">
        <v>69</v>
      </c>
      <c r="C58" s="93"/>
      <c r="D58" s="88"/>
      <c r="E58" s="88">
        <v>1</v>
      </c>
      <c r="F58" s="92">
        <v>2</v>
      </c>
      <c r="G58" s="88"/>
      <c r="H58" s="44"/>
      <c r="I58" s="44"/>
    </row>
    <row r="59" spans="1:9" ht="15">
      <c r="A59" s="44"/>
      <c r="B59" s="88">
        <v>70</v>
      </c>
      <c r="C59" s="93"/>
      <c r="D59" s="88"/>
      <c r="E59" s="88"/>
      <c r="F59" s="92"/>
      <c r="G59" s="88"/>
      <c r="H59" s="44"/>
      <c r="I59" s="44"/>
    </row>
    <row r="60" spans="1:9" ht="15">
      <c r="A60" s="44"/>
      <c r="B60" s="88">
        <v>71</v>
      </c>
      <c r="C60" s="93"/>
      <c r="D60" s="88"/>
      <c r="E60" s="88"/>
      <c r="F60" s="92"/>
      <c r="G60" s="88"/>
      <c r="H60" s="44"/>
      <c r="I60" s="44"/>
    </row>
    <row r="61" spans="1:9" ht="15">
      <c r="A61" s="44"/>
      <c r="B61" s="88">
        <v>72</v>
      </c>
      <c r="C61" s="93"/>
      <c r="D61" s="88"/>
      <c r="E61" s="88"/>
      <c r="F61" s="92"/>
      <c r="G61" s="88"/>
      <c r="H61" s="44"/>
      <c r="I61" s="44"/>
    </row>
    <row r="62" spans="1:9" ht="15">
      <c r="A62" s="44"/>
      <c r="B62" s="88">
        <v>73</v>
      </c>
      <c r="C62" s="93"/>
      <c r="D62" s="88"/>
      <c r="E62" s="88"/>
      <c r="F62" s="92"/>
      <c r="G62" s="88"/>
      <c r="H62" s="44"/>
      <c r="I62" s="44"/>
    </row>
    <row r="63" spans="1:9" ht="15">
      <c r="A63" s="44"/>
      <c r="B63" s="88">
        <v>74</v>
      </c>
      <c r="C63" s="93"/>
      <c r="D63" s="88"/>
      <c r="E63" s="88"/>
      <c r="F63" s="92"/>
      <c r="G63" s="88"/>
      <c r="H63" s="44"/>
      <c r="I63" s="44"/>
    </row>
    <row r="64" spans="1:9" ht="15">
      <c r="A64" s="44"/>
      <c r="B64" s="88">
        <v>75</v>
      </c>
      <c r="C64" s="93"/>
      <c r="D64" s="88"/>
      <c r="E64" s="88"/>
      <c r="F64" s="92"/>
      <c r="G64" s="88"/>
      <c r="H64" s="44"/>
      <c r="I64" s="44"/>
    </row>
    <row r="65" spans="1:9" ht="15">
      <c r="A65" s="44"/>
      <c r="B65" s="88">
        <v>76</v>
      </c>
      <c r="C65" s="93"/>
      <c r="D65" s="88"/>
      <c r="E65" s="88"/>
      <c r="F65" s="92"/>
      <c r="G65" s="88"/>
      <c r="H65" s="44"/>
      <c r="I65" s="44"/>
    </row>
    <row r="66" spans="1:9" ht="15">
      <c r="A66" s="44"/>
      <c r="B66" s="88">
        <v>77</v>
      </c>
      <c r="C66" s="93"/>
      <c r="D66" s="88"/>
      <c r="E66" s="88"/>
      <c r="F66" s="92"/>
      <c r="G66" s="88"/>
      <c r="H66" s="44"/>
      <c r="I66" s="44"/>
    </row>
    <row r="67" spans="1:9" ht="15">
      <c r="A67" s="44"/>
      <c r="B67" s="88">
        <v>78</v>
      </c>
      <c r="C67" s="93"/>
      <c r="D67" s="88"/>
      <c r="E67" s="88"/>
      <c r="F67" s="92"/>
      <c r="G67" s="88"/>
      <c r="H67" s="44"/>
      <c r="I67" s="44"/>
    </row>
    <row r="68" spans="1:9" ht="15">
      <c r="A68" s="44"/>
      <c r="B68" s="88">
        <v>79</v>
      </c>
      <c r="C68" s="93"/>
      <c r="D68" s="88"/>
      <c r="E68" s="88"/>
      <c r="F68" s="92"/>
      <c r="G68" s="88"/>
      <c r="H68" s="44"/>
      <c r="I68" s="44"/>
    </row>
    <row r="69" spans="1:9" ht="15">
      <c r="A69" s="44"/>
      <c r="B69" s="88">
        <v>80</v>
      </c>
      <c r="C69" s="93"/>
      <c r="D69" s="88"/>
      <c r="E69" s="88"/>
      <c r="F69" s="92"/>
      <c r="G69" s="88"/>
      <c r="H69" s="44"/>
      <c r="I69" s="44"/>
    </row>
    <row r="70" spans="1:9" ht="15">
      <c r="A70" s="44"/>
      <c r="B70" s="88">
        <v>81</v>
      </c>
      <c r="C70" s="93"/>
      <c r="D70" s="88"/>
      <c r="E70" s="88"/>
      <c r="F70" s="92"/>
      <c r="G70" s="88"/>
      <c r="H70" s="44"/>
      <c r="I70" s="44"/>
    </row>
    <row r="71" spans="1:9" ht="15">
      <c r="A71" s="44"/>
      <c r="B71" s="88">
        <v>82</v>
      </c>
      <c r="C71" s="93"/>
      <c r="D71" s="88"/>
      <c r="E71" s="88"/>
      <c r="F71" s="92"/>
      <c r="G71" s="88"/>
      <c r="H71" s="44"/>
      <c r="I71" s="44"/>
    </row>
    <row r="72" spans="1:9" ht="15">
      <c r="A72" s="44"/>
      <c r="B72" s="88">
        <v>83</v>
      </c>
      <c r="C72" s="93"/>
      <c r="D72" s="88"/>
      <c r="E72" s="88"/>
      <c r="F72" s="92"/>
      <c r="G72" s="88"/>
      <c r="H72" s="44"/>
      <c r="I72" s="44"/>
    </row>
    <row r="73" spans="1:9" ht="15">
      <c r="A73" s="44"/>
      <c r="B73" s="88">
        <v>84</v>
      </c>
      <c r="C73" s="93"/>
      <c r="D73" s="88"/>
      <c r="E73" s="88"/>
      <c r="F73" s="92"/>
      <c r="G73" s="88"/>
      <c r="H73" s="44"/>
      <c r="I73" s="44"/>
    </row>
  </sheetData>
  <mergeCells count="1">
    <mergeCell ref="D17:G17"/>
  </mergeCells>
  <printOptions horizontalCentered="1"/>
  <pageMargins left="0.75" right="0.75" top="1" bottom="1" header="0.5" footer="0.5"/>
  <pageSetup fitToHeight="1" fitToWidth="1" horizontalDpi="600" verticalDpi="600" orientation="portrait" scale="56" r:id="rId1"/>
  <headerFooter alignWithMargins="0">
    <oddFooter>&amp;L&amp;F&amp;A  &amp;D&amp;R&amp;P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73"/>
  <sheetViews>
    <sheetView zoomScale="70" zoomScaleNormal="70" workbookViewId="0" topLeftCell="A1">
      <selection activeCell="A4" sqref="A4:IV4"/>
    </sheetView>
  </sheetViews>
  <sheetFormatPr defaultColWidth="9.140625" defaultRowHeight="12.75"/>
  <cols>
    <col min="1" max="1" width="18.140625" style="0" customWidth="1"/>
    <col min="8" max="8" width="18.8515625" style="0" customWidth="1"/>
  </cols>
  <sheetData>
    <row r="1" spans="1:9" ht="23.25">
      <c r="A1" s="8" t="s">
        <v>4</v>
      </c>
      <c r="B1" s="8"/>
      <c r="C1" s="8"/>
      <c r="D1" s="8"/>
      <c r="E1" s="8"/>
      <c r="F1" s="8"/>
      <c r="G1" s="8"/>
      <c r="H1" s="8"/>
      <c r="I1" s="9"/>
    </row>
    <row r="2" spans="1:9" ht="23.25">
      <c r="A2" s="22" t="str">
        <f>'Att H1-Finan Proposal'!A2</f>
        <v>Solicitation No. F10R6200016</v>
      </c>
      <c r="B2" s="8"/>
      <c r="C2" s="8"/>
      <c r="D2" s="8"/>
      <c r="E2" s="8"/>
      <c r="F2" s="8"/>
      <c r="G2" s="8"/>
      <c r="H2" s="8"/>
      <c r="I2" s="9"/>
    </row>
    <row r="3" spans="1:8" s="43" customFormat="1" ht="18">
      <c r="A3" s="24" t="s">
        <v>32</v>
      </c>
      <c r="B3" s="24"/>
      <c r="C3" s="24"/>
      <c r="D3" s="24"/>
      <c r="E3" s="24"/>
      <c r="F3" s="24"/>
      <c r="G3" s="24"/>
      <c r="H3" s="24"/>
    </row>
    <row r="4" spans="1:9" s="43" customFormat="1" ht="18">
      <c r="A4" s="25" t="s">
        <v>108</v>
      </c>
      <c r="B4" s="25"/>
      <c r="C4" s="25"/>
      <c r="D4" s="25"/>
      <c r="E4" s="25"/>
      <c r="F4" s="25"/>
      <c r="G4" s="25"/>
      <c r="H4" s="24"/>
      <c r="I4" s="24"/>
    </row>
    <row r="5" spans="1:9" ht="18">
      <c r="A5" s="25"/>
      <c r="B5" s="25"/>
      <c r="C5" s="25"/>
      <c r="D5" s="25"/>
      <c r="E5" s="25"/>
      <c r="F5" s="25"/>
      <c r="G5" s="25"/>
      <c r="H5" s="24"/>
      <c r="I5" s="43"/>
    </row>
    <row r="6" spans="1:9" ht="18">
      <c r="A6" s="24" t="s">
        <v>46</v>
      </c>
      <c r="B6" s="25"/>
      <c r="C6" s="25"/>
      <c r="D6" s="25"/>
      <c r="E6" s="25"/>
      <c r="F6" s="25"/>
      <c r="G6" s="25"/>
      <c r="H6" s="24"/>
      <c r="I6" s="43"/>
    </row>
    <row r="7" spans="1:9" ht="18">
      <c r="A7" s="24"/>
      <c r="B7" s="25"/>
      <c r="C7" s="25"/>
      <c r="D7" s="25"/>
      <c r="E7" s="25"/>
      <c r="F7" s="25"/>
      <c r="G7" s="25"/>
      <c r="H7" s="24"/>
      <c r="I7" s="43"/>
    </row>
    <row r="8" spans="1:9" ht="18">
      <c r="A8" s="24" t="s">
        <v>56</v>
      </c>
      <c r="B8" s="25"/>
      <c r="C8" s="25"/>
      <c r="D8" s="25"/>
      <c r="E8" s="25"/>
      <c r="F8" s="25"/>
      <c r="G8" s="25"/>
      <c r="H8" s="24"/>
      <c r="I8" s="43"/>
    </row>
    <row r="9" spans="1:9" ht="18">
      <c r="A9" s="24"/>
      <c r="B9" s="25"/>
      <c r="C9" s="25"/>
      <c r="D9" s="25"/>
      <c r="E9" s="25"/>
      <c r="F9" s="25"/>
      <c r="G9" s="25"/>
      <c r="H9" s="24"/>
      <c r="I9" s="43"/>
    </row>
    <row r="10" spans="1:9" ht="18">
      <c r="A10" s="24" t="s">
        <v>38</v>
      </c>
      <c r="B10" s="25"/>
      <c r="C10" s="25"/>
      <c r="D10" s="25"/>
      <c r="E10" s="25"/>
      <c r="F10" s="25"/>
      <c r="G10" s="25"/>
      <c r="H10" s="24"/>
      <c r="I10" s="43"/>
    </row>
    <row r="11" spans="1:9" ht="18">
      <c r="A11" s="24" t="s">
        <v>39</v>
      </c>
      <c r="B11" s="25"/>
      <c r="C11" s="25"/>
      <c r="D11" s="25"/>
      <c r="E11" s="25"/>
      <c r="F11" s="25"/>
      <c r="G11" s="25"/>
      <c r="H11" s="24"/>
      <c r="I11" s="43"/>
    </row>
    <row r="12" spans="1:9" ht="18">
      <c r="A12" s="24" t="s">
        <v>41</v>
      </c>
      <c r="B12" s="25"/>
      <c r="C12" s="25"/>
      <c r="D12" s="25"/>
      <c r="E12" s="25"/>
      <c r="F12" s="25"/>
      <c r="G12" s="25"/>
      <c r="H12" s="24"/>
      <c r="I12" s="43"/>
    </row>
    <row r="13" spans="1:9" ht="18">
      <c r="A13" s="24" t="s">
        <v>40</v>
      </c>
      <c r="B13" s="25"/>
      <c r="C13" s="25"/>
      <c r="D13" s="25"/>
      <c r="E13" s="25"/>
      <c r="F13" s="25"/>
      <c r="G13" s="25"/>
      <c r="H13" s="24"/>
      <c r="I13" s="43"/>
    </row>
    <row r="14" spans="1:9" ht="18">
      <c r="A14" s="24" t="s">
        <v>45</v>
      </c>
      <c r="B14" s="25"/>
      <c r="C14" s="25"/>
      <c r="D14" s="25"/>
      <c r="E14" s="25"/>
      <c r="F14" s="25"/>
      <c r="G14" s="25"/>
      <c r="H14" s="24"/>
      <c r="I14" s="43"/>
    </row>
    <row r="15" spans="1:9" ht="18">
      <c r="A15" s="24" t="s">
        <v>54</v>
      </c>
      <c r="B15" s="25"/>
      <c r="C15" s="25"/>
      <c r="D15" s="25"/>
      <c r="E15" s="25"/>
      <c r="F15" s="25"/>
      <c r="G15" s="25"/>
      <c r="H15" s="24"/>
      <c r="I15" s="43"/>
    </row>
    <row r="16" spans="1:9" ht="15.75">
      <c r="A16" s="45"/>
      <c r="B16" s="44"/>
      <c r="C16" s="44"/>
      <c r="D16" s="45"/>
      <c r="E16" s="45"/>
      <c r="F16" s="45"/>
      <c r="G16" s="45"/>
      <c r="H16" s="45"/>
      <c r="I16" s="45"/>
    </row>
    <row r="17" spans="1:9" ht="15.75">
      <c r="A17" s="46"/>
      <c r="B17" s="84"/>
      <c r="C17" s="44"/>
      <c r="D17" s="114" t="s">
        <v>44</v>
      </c>
      <c r="E17" s="115"/>
      <c r="F17" s="115"/>
      <c r="G17" s="116"/>
      <c r="H17" s="44"/>
      <c r="I17" s="44"/>
    </row>
    <row r="18" spans="1:9" ht="15.75">
      <c r="A18" s="44"/>
      <c r="B18" s="85" t="s">
        <v>43</v>
      </c>
      <c r="C18" s="44"/>
      <c r="D18" s="81">
        <v>2500</v>
      </c>
      <c r="E18" s="82">
        <v>3000</v>
      </c>
      <c r="F18" s="82">
        <v>4500</v>
      </c>
      <c r="G18" s="83">
        <v>6000</v>
      </c>
      <c r="H18" s="44"/>
      <c r="I18" s="44"/>
    </row>
    <row r="19" spans="1:9" ht="15">
      <c r="A19" s="93"/>
      <c r="B19" s="88" t="s">
        <v>84</v>
      </c>
      <c r="C19" s="93"/>
      <c r="D19" s="88"/>
      <c r="E19" s="88"/>
      <c r="F19" s="92"/>
      <c r="G19" s="88"/>
      <c r="H19" s="44"/>
      <c r="I19" s="44"/>
    </row>
    <row r="20" spans="1:9" ht="15">
      <c r="A20" s="93"/>
      <c r="B20" s="88">
        <v>31</v>
      </c>
      <c r="C20" s="93"/>
      <c r="D20" s="88"/>
      <c r="E20" s="88"/>
      <c r="F20" s="92">
        <v>2</v>
      </c>
      <c r="G20" s="88"/>
      <c r="H20" s="44"/>
      <c r="I20" s="44"/>
    </row>
    <row r="21" spans="1:9" ht="15">
      <c r="A21" s="93"/>
      <c r="B21" s="88">
        <v>32</v>
      </c>
      <c r="C21" s="93"/>
      <c r="D21" s="88"/>
      <c r="E21" s="88"/>
      <c r="F21" s="92"/>
      <c r="G21" s="88"/>
      <c r="H21" s="44"/>
      <c r="I21" s="44"/>
    </row>
    <row r="22" spans="1:9" ht="15">
      <c r="A22" s="93"/>
      <c r="B22" s="88">
        <v>33</v>
      </c>
      <c r="C22" s="93"/>
      <c r="D22" s="88"/>
      <c r="E22" s="88"/>
      <c r="F22" s="92"/>
      <c r="G22" s="88">
        <v>1</v>
      </c>
      <c r="H22" s="44"/>
      <c r="I22" s="44"/>
    </row>
    <row r="23" spans="1:9" ht="15">
      <c r="A23" s="93"/>
      <c r="B23" s="88">
        <v>34</v>
      </c>
      <c r="C23" s="93"/>
      <c r="D23" s="88"/>
      <c r="E23" s="88"/>
      <c r="F23" s="92"/>
      <c r="G23" s="88"/>
      <c r="H23" s="44"/>
      <c r="I23" s="44"/>
    </row>
    <row r="24" spans="1:9" ht="15">
      <c r="A24" s="93"/>
      <c r="B24" s="88">
        <v>35</v>
      </c>
      <c r="C24" s="93"/>
      <c r="D24" s="88"/>
      <c r="E24" s="88"/>
      <c r="F24" s="92"/>
      <c r="G24" s="88"/>
      <c r="H24" s="44"/>
      <c r="I24" s="44"/>
    </row>
    <row r="25" spans="1:9" ht="15">
      <c r="A25" s="93"/>
      <c r="B25" s="88">
        <v>36</v>
      </c>
      <c r="C25" s="93"/>
      <c r="D25" s="88">
        <v>1</v>
      </c>
      <c r="E25" s="88"/>
      <c r="F25" s="92">
        <v>1</v>
      </c>
      <c r="G25" s="88"/>
      <c r="H25" s="44"/>
      <c r="I25" s="44"/>
    </row>
    <row r="26" spans="1:9" ht="15">
      <c r="A26" s="93"/>
      <c r="B26" s="88">
        <v>37</v>
      </c>
      <c r="C26" s="93"/>
      <c r="D26" s="88"/>
      <c r="E26" s="88"/>
      <c r="F26" s="92"/>
      <c r="G26" s="88"/>
      <c r="H26" s="44"/>
      <c r="I26" s="44"/>
    </row>
    <row r="27" spans="1:9" ht="15">
      <c r="A27" s="93"/>
      <c r="B27" s="88">
        <v>38</v>
      </c>
      <c r="C27" s="93"/>
      <c r="D27" s="88"/>
      <c r="E27" s="88"/>
      <c r="F27" s="92"/>
      <c r="G27" s="88"/>
      <c r="H27" s="44"/>
      <c r="I27" s="44"/>
    </row>
    <row r="28" spans="1:9" ht="15">
      <c r="A28" s="93"/>
      <c r="B28" s="88">
        <v>39</v>
      </c>
      <c r="C28" s="93"/>
      <c r="D28" s="88"/>
      <c r="E28" s="88">
        <v>1</v>
      </c>
      <c r="F28" s="92"/>
      <c r="G28" s="88"/>
      <c r="H28" s="44"/>
      <c r="I28" s="44"/>
    </row>
    <row r="29" spans="1:9" ht="15">
      <c r="A29" s="93"/>
      <c r="B29" s="88">
        <v>40</v>
      </c>
      <c r="C29" s="93"/>
      <c r="D29" s="88">
        <v>1</v>
      </c>
      <c r="E29" s="88">
        <v>2</v>
      </c>
      <c r="F29" s="92">
        <v>1</v>
      </c>
      <c r="G29" s="88"/>
      <c r="H29" s="44"/>
      <c r="I29" s="44"/>
    </row>
    <row r="30" spans="1:9" ht="15">
      <c r="A30" s="93"/>
      <c r="B30" s="88">
        <v>41</v>
      </c>
      <c r="C30" s="93"/>
      <c r="D30" s="88">
        <v>1</v>
      </c>
      <c r="E30" s="88">
        <v>1</v>
      </c>
      <c r="F30" s="92"/>
      <c r="G30" s="88"/>
      <c r="H30" s="44"/>
      <c r="I30" s="44"/>
    </row>
    <row r="31" spans="1:9" ht="15">
      <c r="A31" s="93"/>
      <c r="B31" s="88">
        <v>42</v>
      </c>
      <c r="C31" s="93"/>
      <c r="D31" s="88"/>
      <c r="E31" s="88"/>
      <c r="F31" s="92">
        <v>1</v>
      </c>
      <c r="G31" s="88"/>
      <c r="H31" s="44"/>
      <c r="I31" s="44"/>
    </row>
    <row r="32" spans="1:9" ht="15">
      <c r="A32" s="93"/>
      <c r="B32" s="88">
        <v>43</v>
      </c>
      <c r="C32" s="93"/>
      <c r="D32" s="88">
        <v>1</v>
      </c>
      <c r="E32" s="88"/>
      <c r="F32" s="92"/>
      <c r="G32" s="88"/>
      <c r="H32" s="44"/>
      <c r="I32" s="44"/>
    </row>
    <row r="33" spans="1:9" ht="15">
      <c r="A33" s="93"/>
      <c r="B33" s="88">
        <v>44</v>
      </c>
      <c r="C33" s="93"/>
      <c r="D33" s="88"/>
      <c r="E33" s="88"/>
      <c r="F33" s="92">
        <v>1</v>
      </c>
      <c r="G33" s="88">
        <v>1</v>
      </c>
      <c r="H33" s="44"/>
      <c r="I33" s="44"/>
    </row>
    <row r="34" spans="1:9" ht="15">
      <c r="A34" s="93"/>
      <c r="B34" s="88">
        <v>45</v>
      </c>
      <c r="C34" s="93"/>
      <c r="D34" s="88"/>
      <c r="E34" s="88">
        <v>1</v>
      </c>
      <c r="F34" s="92"/>
      <c r="G34" s="88">
        <v>1</v>
      </c>
      <c r="H34" s="44"/>
      <c r="I34" s="44"/>
    </row>
    <row r="35" spans="1:9" ht="15">
      <c r="A35" s="93"/>
      <c r="B35" s="88">
        <v>46</v>
      </c>
      <c r="C35" s="93"/>
      <c r="D35" s="88">
        <v>1</v>
      </c>
      <c r="E35" s="88"/>
      <c r="F35" s="92">
        <v>3</v>
      </c>
      <c r="G35" s="88"/>
      <c r="H35" s="44"/>
      <c r="I35" s="44"/>
    </row>
    <row r="36" spans="1:9" ht="15">
      <c r="A36" s="93"/>
      <c r="B36" s="88">
        <v>47</v>
      </c>
      <c r="C36" s="93"/>
      <c r="D36" s="88"/>
      <c r="E36" s="88">
        <v>2</v>
      </c>
      <c r="F36" s="92">
        <v>1</v>
      </c>
      <c r="G36" s="88"/>
      <c r="H36" s="44"/>
      <c r="I36" s="44"/>
    </row>
    <row r="37" spans="1:9" ht="15">
      <c r="A37" s="93"/>
      <c r="B37" s="88">
        <v>48</v>
      </c>
      <c r="C37" s="93"/>
      <c r="D37" s="88">
        <v>1</v>
      </c>
      <c r="E37" s="88"/>
      <c r="F37" s="92">
        <v>2</v>
      </c>
      <c r="G37" s="88"/>
      <c r="H37" s="44"/>
      <c r="I37" s="44"/>
    </row>
    <row r="38" spans="1:9" ht="15">
      <c r="A38" s="93"/>
      <c r="B38" s="88">
        <v>49</v>
      </c>
      <c r="C38" s="93"/>
      <c r="D38" s="88"/>
      <c r="E38" s="88"/>
      <c r="F38" s="92"/>
      <c r="G38" s="88"/>
      <c r="H38" s="44"/>
      <c r="I38" s="44"/>
    </row>
    <row r="39" spans="1:9" ht="15">
      <c r="A39" s="93"/>
      <c r="B39" s="88">
        <v>50</v>
      </c>
      <c r="C39" s="93"/>
      <c r="D39" s="88"/>
      <c r="E39" s="88">
        <v>3</v>
      </c>
      <c r="F39" s="92">
        <v>2</v>
      </c>
      <c r="G39" s="88">
        <v>2</v>
      </c>
      <c r="H39" s="44"/>
      <c r="I39" s="44"/>
    </row>
    <row r="40" spans="1:9" ht="15">
      <c r="A40" s="93"/>
      <c r="B40" s="88">
        <v>51</v>
      </c>
      <c r="C40" s="93"/>
      <c r="D40" s="88"/>
      <c r="E40" s="88">
        <v>1</v>
      </c>
      <c r="F40" s="92">
        <v>2</v>
      </c>
      <c r="G40" s="88">
        <v>2</v>
      </c>
      <c r="H40" s="44"/>
      <c r="I40" s="44"/>
    </row>
    <row r="41" spans="1:9" ht="15">
      <c r="A41" s="93"/>
      <c r="B41" s="88">
        <v>52</v>
      </c>
      <c r="C41" s="93"/>
      <c r="D41" s="88"/>
      <c r="E41" s="88">
        <v>2</v>
      </c>
      <c r="F41" s="92">
        <v>2</v>
      </c>
      <c r="G41" s="88">
        <v>2</v>
      </c>
      <c r="H41" s="44"/>
      <c r="I41" s="44"/>
    </row>
    <row r="42" spans="1:9" ht="15">
      <c r="A42" s="93"/>
      <c r="B42" s="88">
        <v>53</v>
      </c>
      <c r="C42" s="93"/>
      <c r="D42" s="88"/>
      <c r="E42" s="88">
        <v>3</v>
      </c>
      <c r="F42" s="92">
        <v>1</v>
      </c>
      <c r="G42" s="88">
        <v>3</v>
      </c>
      <c r="H42" s="44"/>
      <c r="I42" s="44"/>
    </row>
    <row r="43" spans="1:9" ht="15">
      <c r="A43" s="93"/>
      <c r="B43" s="88">
        <v>54</v>
      </c>
      <c r="C43" s="93"/>
      <c r="D43" s="88">
        <v>1</v>
      </c>
      <c r="E43" s="88">
        <v>2</v>
      </c>
      <c r="F43" s="92">
        <v>3</v>
      </c>
      <c r="G43" s="88"/>
      <c r="H43" s="44"/>
      <c r="I43" s="44"/>
    </row>
    <row r="44" spans="1:9" ht="15">
      <c r="A44" s="93"/>
      <c r="B44" s="88">
        <v>55</v>
      </c>
      <c r="C44" s="93"/>
      <c r="D44" s="88"/>
      <c r="E44" s="88">
        <v>2</v>
      </c>
      <c r="F44" s="92">
        <v>6</v>
      </c>
      <c r="G44" s="88"/>
      <c r="H44" s="44"/>
      <c r="I44" s="44"/>
    </row>
    <row r="45" spans="1:9" ht="15">
      <c r="A45" s="93"/>
      <c r="B45" s="88">
        <v>56</v>
      </c>
      <c r="C45" s="93"/>
      <c r="D45" s="88">
        <v>1</v>
      </c>
      <c r="E45" s="88">
        <v>1</v>
      </c>
      <c r="F45" s="92">
        <v>4</v>
      </c>
      <c r="G45" s="88"/>
      <c r="H45" s="44"/>
      <c r="I45" s="44"/>
    </row>
    <row r="46" spans="1:9" ht="15">
      <c r="A46" s="93"/>
      <c r="B46" s="88">
        <v>57</v>
      </c>
      <c r="C46" s="93"/>
      <c r="D46" s="88"/>
      <c r="E46" s="88"/>
      <c r="F46" s="92">
        <v>6</v>
      </c>
      <c r="G46" s="88">
        <v>2</v>
      </c>
      <c r="H46" s="44"/>
      <c r="I46" s="44"/>
    </row>
    <row r="47" spans="1:9" ht="15">
      <c r="A47" s="93"/>
      <c r="B47" s="88">
        <v>58</v>
      </c>
      <c r="C47" s="93"/>
      <c r="D47" s="88"/>
      <c r="E47" s="88">
        <v>1</v>
      </c>
      <c r="F47" s="92">
        <v>7</v>
      </c>
      <c r="G47" s="88"/>
      <c r="H47" s="44"/>
      <c r="I47" s="44"/>
    </row>
    <row r="48" spans="1:9" ht="15">
      <c r="A48" s="93"/>
      <c r="B48" s="88">
        <v>59</v>
      </c>
      <c r="C48" s="93"/>
      <c r="D48" s="88">
        <v>1</v>
      </c>
      <c r="E48" s="88"/>
      <c r="F48" s="92">
        <v>3</v>
      </c>
      <c r="G48" s="88">
        <v>1</v>
      </c>
      <c r="H48" s="44"/>
      <c r="I48" s="44"/>
    </row>
    <row r="49" spans="1:9" ht="15">
      <c r="A49" s="93"/>
      <c r="B49" s="88">
        <v>60</v>
      </c>
      <c r="C49" s="93"/>
      <c r="D49" s="88"/>
      <c r="E49" s="88">
        <v>3</v>
      </c>
      <c r="F49" s="92">
        <v>3</v>
      </c>
      <c r="G49" s="88">
        <v>1</v>
      </c>
      <c r="H49" s="44"/>
      <c r="I49" s="44"/>
    </row>
    <row r="50" spans="1:9" ht="15">
      <c r="A50" s="93"/>
      <c r="B50" s="88">
        <v>61</v>
      </c>
      <c r="C50" s="93"/>
      <c r="D50" s="88"/>
      <c r="E50" s="88"/>
      <c r="F50" s="92">
        <v>5</v>
      </c>
      <c r="G50" s="88">
        <v>1</v>
      </c>
      <c r="H50" s="44"/>
      <c r="I50" s="44"/>
    </row>
    <row r="51" spans="1:9" ht="15">
      <c r="A51" s="93"/>
      <c r="B51" s="88">
        <v>62</v>
      </c>
      <c r="C51" s="93"/>
      <c r="D51" s="88">
        <v>1</v>
      </c>
      <c r="E51" s="88"/>
      <c r="F51" s="92">
        <v>1</v>
      </c>
      <c r="G51" s="88"/>
      <c r="H51" s="44"/>
      <c r="I51" s="44"/>
    </row>
    <row r="52" spans="1:9" ht="15">
      <c r="A52" s="93"/>
      <c r="B52" s="88">
        <v>63</v>
      </c>
      <c r="C52" s="93"/>
      <c r="D52" s="88"/>
      <c r="E52" s="88">
        <v>1</v>
      </c>
      <c r="F52" s="92"/>
      <c r="G52" s="88">
        <v>1</v>
      </c>
      <c r="H52" s="44"/>
      <c r="I52" s="44"/>
    </row>
    <row r="53" spans="1:9" ht="15">
      <c r="A53" s="93"/>
      <c r="B53" s="88">
        <v>64</v>
      </c>
      <c r="C53" s="93"/>
      <c r="D53" s="88"/>
      <c r="E53" s="88"/>
      <c r="F53" s="92"/>
      <c r="G53" s="88">
        <v>1</v>
      </c>
      <c r="H53" s="44"/>
      <c r="I53" s="44"/>
    </row>
    <row r="54" spans="1:9" ht="15">
      <c r="A54" s="93"/>
      <c r="B54" s="88">
        <v>65</v>
      </c>
      <c r="C54" s="93"/>
      <c r="D54" s="88"/>
      <c r="E54" s="88"/>
      <c r="F54" s="92"/>
      <c r="G54" s="88">
        <v>1</v>
      </c>
      <c r="H54" s="44"/>
      <c r="I54" s="44"/>
    </row>
    <row r="55" spans="1:9" ht="15">
      <c r="A55" s="93"/>
      <c r="B55" s="88">
        <v>66</v>
      </c>
      <c r="C55" s="93"/>
      <c r="D55" s="88"/>
      <c r="E55" s="88"/>
      <c r="F55" s="92">
        <v>1</v>
      </c>
      <c r="G55" s="88"/>
      <c r="H55" s="44"/>
      <c r="I55" s="44"/>
    </row>
    <row r="56" spans="1:9" ht="15">
      <c r="A56" s="93"/>
      <c r="B56" s="88">
        <v>67</v>
      </c>
      <c r="C56" s="93"/>
      <c r="D56" s="88"/>
      <c r="E56" s="88"/>
      <c r="F56" s="92"/>
      <c r="G56" s="88"/>
      <c r="H56" s="44"/>
      <c r="I56" s="44"/>
    </row>
    <row r="57" spans="1:9" ht="15">
      <c r="A57" s="93"/>
      <c r="B57" s="88">
        <v>68</v>
      </c>
      <c r="C57" s="93"/>
      <c r="D57" s="88"/>
      <c r="E57" s="88"/>
      <c r="F57" s="92"/>
      <c r="G57" s="88"/>
      <c r="H57" s="44"/>
      <c r="I57" s="44"/>
    </row>
    <row r="58" spans="1:9" ht="15">
      <c r="A58" s="93"/>
      <c r="B58" s="88">
        <v>69</v>
      </c>
      <c r="C58" s="93"/>
      <c r="D58" s="88"/>
      <c r="E58" s="88"/>
      <c r="F58" s="92"/>
      <c r="G58" s="88"/>
      <c r="H58" s="44"/>
      <c r="I58" s="44"/>
    </row>
    <row r="59" spans="1:9" ht="15">
      <c r="A59" s="93"/>
      <c r="B59" s="88">
        <v>70</v>
      </c>
      <c r="C59" s="93"/>
      <c r="D59" s="88"/>
      <c r="E59" s="88"/>
      <c r="F59" s="92"/>
      <c r="G59" s="88"/>
      <c r="H59" s="44"/>
      <c r="I59" s="44"/>
    </row>
    <row r="60" spans="1:9" ht="15">
      <c r="A60" s="93"/>
      <c r="B60" s="88">
        <v>71</v>
      </c>
      <c r="C60" s="93"/>
      <c r="D60" s="88"/>
      <c r="E60" s="88"/>
      <c r="F60" s="92"/>
      <c r="G60" s="88"/>
      <c r="H60" s="44"/>
      <c r="I60" s="44"/>
    </row>
    <row r="61" spans="1:9" ht="15">
      <c r="A61" s="93"/>
      <c r="B61" s="88">
        <v>72</v>
      </c>
      <c r="C61" s="93"/>
      <c r="D61" s="88"/>
      <c r="E61" s="88"/>
      <c r="F61" s="92"/>
      <c r="G61" s="88"/>
      <c r="H61" s="44"/>
      <c r="I61" s="44"/>
    </row>
    <row r="62" spans="1:9" ht="15">
      <c r="A62" s="93"/>
      <c r="B62" s="88">
        <v>73</v>
      </c>
      <c r="C62" s="93"/>
      <c r="D62" s="88"/>
      <c r="E62" s="88"/>
      <c r="F62" s="92"/>
      <c r="G62" s="88"/>
      <c r="H62" s="44"/>
      <c r="I62" s="44"/>
    </row>
    <row r="63" spans="1:9" ht="15">
      <c r="A63" s="93"/>
      <c r="B63" s="88">
        <v>74</v>
      </c>
      <c r="C63" s="93"/>
      <c r="D63" s="88"/>
      <c r="E63" s="88"/>
      <c r="F63" s="92"/>
      <c r="G63" s="88"/>
      <c r="H63" s="44"/>
      <c r="I63" s="44"/>
    </row>
    <row r="64" spans="1:9" ht="15">
      <c r="A64" s="93"/>
      <c r="B64" s="88">
        <v>75</v>
      </c>
      <c r="C64" s="93"/>
      <c r="D64" s="88"/>
      <c r="E64" s="88"/>
      <c r="F64" s="92"/>
      <c r="G64" s="88"/>
      <c r="H64" s="44"/>
      <c r="I64" s="44"/>
    </row>
    <row r="65" spans="1:9" ht="15">
      <c r="A65" s="93"/>
      <c r="B65" s="88">
        <v>76</v>
      </c>
      <c r="C65" s="93"/>
      <c r="D65" s="88"/>
      <c r="E65" s="88"/>
      <c r="F65" s="92"/>
      <c r="G65" s="88"/>
      <c r="H65" s="44"/>
      <c r="I65" s="44"/>
    </row>
    <row r="66" spans="1:9" ht="15">
      <c r="A66" s="93"/>
      <c r="B66" s="88">
        <v>77</v>
      </c>
      <c r="C66" s="93"/>
      <c r="D66" s="88"/>
      <c r="E66" s="88"/>
      <c r="F66" s="92"/>
      <c r="G66" s="88"/>
      <c r="H66" s="44"/>
      <c r="I66" s="44"/>
    </row>
    <row r="67" spans="1:9" ht="15">
      <c r="A67" s="93"/>
      <c r="B67" s="88">
        <v>78</v>
      </c>
      <c r="C67" s="93"/>
      <c r="D67" s="88"/>
      <c r="E67" s="88"/>
      <c r="F67" s="92"/>
      <c r="G67" s="88"/>
      <c r="H67" s="44"/>
      <c r="I67" s="44"/>
    </row>
    <row r="68" spans="1:9" ht="15">
      <c r="A68" s="93"/>
      <c r="B68" s="88">
        <v>79</v>
      </c>
      <c r="C68" s="93"/>
      <c r="D68" s="88"/>
      <c r="E68" s="88"/>
      <c r="F68" s="92"/>
      <c r="G68" s="88"/>
      <c r="H68" s="44"/>
      <c r="I68" s="44"/>
    </row>
    <row r="69" spans="1:9" ht="15">
      <c r="A69" s="93"/>
      <c r="B69" s="88">
        <v>80</v>
      </c>
      <c r="C69" s="93"/>
      <c r="D69" s="88"/>
      <c r="E69" s="88"/>
      <c r="F69" s="92"/>
      <c r="G69" s="88"/>
      <c r="H69" s="44"/>
      <c r="I69" s="44"/>
    </row>
    <row r="70" spans="1:9" ht="15">
      <c r="A70" s="93"/>
      <c r="B70" s="88">
        <v>81</v>
      </c>
      <c r="C70" s="93"/>
      <c r="D70" s="88"/>
      <c r="E70" s="88"/>
      <c r="F70" s="92"/>
      <c r="G70" s="88"/>
      <c r="H70" s="44"/>
      <c r="I70" s="44"/>
    </row>
    <row r="71" spans="1:9" ht="15">
      <c r="A71" s="93"/>
      <c r="B71" s="88">
        <v>82</v>
      </c>
      <c r="C71" s="93"/>
      <c r="D71" s="88"/>
      <c r="E71" s="88"/>
      <c r="F71" s="92"/>
      <c r="G71" s="88"/>
      <c r="H71" s="44"/>
      <c r="I71" s="44"/>
    </row>
    <row r="72" spans="1:9" ht="15">
      <c r="A72" s="93"/>
      <c r="B72" s="88">
        <v>83</v>
      </c>
      <c r="C72" s="93"/>
      <c r="D72" s="88"/>
      <c r="E72" s="88"/>
      <c r="F72" s="92"/>
      <c r="G72" s="88"/>
      <c r="H72" s="44"/>
      <c r="I72" s="44"/>
    </row>
    <row r="73" spans="1:9" ht="15">
      <c r="A73" s="93"/>
      <c r="B73" s="88">
        <v>84</v>
      </c>
      <c r="C73" s="93"/>
      <c r="D73" s="88"/>
      <c r="E73" s="88"/>
      <c r="F73" s="92"/>
      <c r="G73" s="88"/>
      <c r="H73" s="44"/>
      <c r="I73" s="44"/>
    </row>
  </sheetData>
  <mergeCells count="1">
    <mergeCell ref="D17:G17"/>
  </mergeCells>
  <printOptions horizontalCentered="1"/>
  <pageMargins left="0.75" right="0.75" top="1" bottom="1" header="0.5" footer="0.5"/>
  <pageSetup fitToHeight="1" fitToWidth="1" horizontalDpi="600" verticalDpi="600" orientation="portrait" scale="56" r:id="rId1"/>
  <headerFooter alignWithMargins="0">
    <oddFooter>&amp;L&amp;F&amp;A  &amp;D&amp;R&amp;P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74"/>
  <sheetViews>
    <sheetView zoomScale="70" zoomScaleNormal="70" workbookViewId="0" topLeftCell="A1">
      <selection activeCell="A1" sqref="A1"/>
    </sheetView>
  </sheetViews>
  <sheetFormatPr defaultColWidth="9.140625" defaultRowHeight="12.75"/>
  <cols>
    <col min="1" max="1" width="20.7109375" style="0" customWidth="1"/>
    <col min="3" max="3" width="11.57421875" style="0" customWidth="1"/>
    <col min="8" max="8" width="19.7109375" style="0" customWidth="1"/>
  </cols>
  <sheetData>
    <row r="1" spans="1:9" ht="23.25">
      <c r="A1" s="8" t="s">
        <v>4</v>
      </c>
      <c r="B1" s="8"/>
      <c r="C1" s="8"/>
      <c r="D1" s="8"/>
      <c r="E1" s="8"/>
      <c r="F1" s="8"/>
      <c r="G1" s="8"/>
      <c r="H1" s="8"/>
      <c r="I1" s="9"/>
    </row>
    <row r="2" spans="1:9" ht="23.25">
      <c r="A2" s="22" t="str">
        <f>'Att H1-Finan Proposal'!A2</f>
        <v>Solicitation No. F10R6200016</v>
      </c>
      <c r="B2" s="8"/>
      <c r="C2" s="8"/>
      <c r="D2" s="8"/>
      <c r="E2" s="8"/>
      <c r="F2" s="8"/>
      <c r="G2" s="8"/>
      <c r="H2" s="8"/>
      <c r="I2" s="9"/>
    </row>
    <row r="3" spans="1:8" s="43" customFormat="1" ht="18">
      <c r="A3" s="24" t="s">
        <v>32</v>
      </c>
      <c r="B3" s="24"/>
      <c r="C3" s="24"/>
      <c r="D3" s="24"/>
      <c r="E3" s="24"/>
      <c r="F3" s="24"/>
      <c r="G3" s="24"/>
      <c r="H3" s="24"/>
    </row>
    <row r="4" spans="1:9" s="43" customFormat="1" ht="18">
      <c r="A4" s="25" t="s">
        <v>108</v>
      </c>
      <c r="B4" s="25"/>
      <c r="C4" s="25"/>
      <c r="D4" s="25"/>
      <c r="E4" s="25"/>
      <c r="F4" s="25"/>
      <c r="G4" s="25"/>
      <c r="H4" s="24"/>
      <c r="I4" s="24"/>
    </row>
    <row r="5" spans="1:9" ht="18">
      <c r="A5" s="25"/>
      <c r="B5" s="25"/>
      <c r="C5" s="25"/>
      <c r="D5" s="25"/>
      <c r="E5" s="25"/>
      <c r="F5" s="25"/>
      <c r="G5" s="25"/>
      <c r="H5" s="24"/>
      <c r="I5" s="43"/>
    </row>
    <row r="6" spans="1:9" ht="18">
      <c r="A6" s="24" t="s">
        <v>46</v>
      </c>
      <c r="B6" s="25"/>
      <c r="C6" s="25"/>
      <c r="D6" s="25"/>
      <c r="E6" s="25"/>
      <c r="F6" s="25"/>
      <c r="G6" s="25"/>
      <c r="H6" s="24"/>
      <c r="I6" s="43"/>
    </row>
    <row r="7" spans="1:9" ht="18">
      <c r="A7" s="24"/>
      <c r="B7" s="25"/>
      <c r="C7" s="25"/>
      <c r="D7" s="25"/>
      <c r="E7" s="25"/>
      <c r="F7" s="25"/>
      <c r="G7" s="25"/>
      <c r="H7" s="24"/>
      <c r="I7" s="43"/>
    </row>
    <row r="8" spans="1:9" ht="18">
      <c r="A8" s="24" t="s">
        <v>65</v>
      </c>
      <c r="B8" s="25"/>
      <c r="C8" s="25"/>
      <c r="D8" s="25"/>
      <c r="E8" s="25"/>
      <c r="F8" s="25"/>
      <c r="G8" s="25"/>
      <c r="H8" s="24"/>
      <c r="I8" s="43"/>
    </row>
    <row r="9" spans="1:9" ht="18">
      <c r="A9" s="24"/>
      <c r="B9" s="25"/>
      <c r="C9" s="25"/>
      <c r="D9" s="25"/>
      <c r="E9" s="25"/>
      <c r="F9" s="25"/>
      <c r="G9" s="25"/>
      <c r="H9" s="24"/>
      <c r="I9" s="43"/>
    </row>
    <row r="10" spans="1:9" ht="18">
      <c r="A10" s="24" t="s">
        <v>38</v>
      </c>
      <c r="B10" s="25"/>
      <c r="C10" s="25"/>
      <c r="D10" s="25"/>
      <c r="E10" s="25"/>
      <c r="F10" s="25"/>
      <c r="G10" s="25"/>
      <c r="H10" s="24"/>
      <c r="I10" s="43"/>
    </row>
    <row r="11" spans="1:9" ht="18">
      <c r="A11" s="24" t="s">
        <v>39</v>
      </c>
      <c r="B11" s="25"/>
      <c r="C11" s="25"/>
      <c r="D11" s="25"/>
      <c r="E11" s="25"/>
      <c r="F11" s="25"/>
      <c r="G11" s="25"/>
      <c r="H11" s="24"/>
      <c r="I11" s="43"/>
    </row>
    <row r="12" spans="1:9" ht="18">
      <c r="A12" s="24" t="s">
        <v>41</v>
      </c>
      <c r="B12" s="25"/>
      <c r="C12" s="25"/>
      <c r="D12" s="25"/>
      <c r="E12" s="25"/>
      <c r="F12" s="25"/>
      <c r="G12" s="25"/>
      <c r="H12" s="24"/>
      <c r="I12" s="43"/>
    </row>
    <row r="13" spans="1:9" ht="18">
      <c r="A13" s="24" t="s">
        <v>40</v>
      </c>
      <c r="B13" s="25"/>
      <c r="C13" s="25"/>
      <c r="D13" s="25"/>
      <c r="E13" s="25"/>
      <c r="F13" s="25"/>
      <c r="G13" s="25"/>
      <c r="H13" s="24"/>
      <c r="I13" s="43"/>
    </row>
    <row r="14" spans="1:9" ht="18">
      <c r="A14" s="24"/>
      <c r="B14" s="25"/>
      <c r="C14" s="25"/>
      <c r="D14" s="25"/>
      <c r="E14" s="25"/>
      <c r="F14" s="25"/>
      <c r="G14" s="25"/>
      <c r="H14" s="43"/>
      <c r="I14" s="43"/>
    </row>
    <row r="15" spans="1:9" ht="18">
      <c r="A15" s="24"/>
      <c r="B15" s="25"/>
      <c r="C15" s="25"/>
      <c r="D15" s="25"/>
      <c r="E15" s="25"/>
      <c r="F15" s="25"/>
      <c r="G15" s="25"/>
      <c r="H15" s="43"/>
      <c r="I15" s="43"/>
    </row>
    <row r="16" spans="1:9" ht="15.75">
      <c r="A16" s="45"/>
      <c r="B16" s="44"/>
      <c r="C16" s="44"/>
      <c r="D16" s="45"/>
      <c r="E16" s="45"/>
      <c r="F16" s="45"/>
      <c r="G16" s="45"/>
      <c r="H16" s="45"/>
      <c r="I16" s="45"/>
    </row>
    <row r="17" spans="1:9" ht="15.75">
      <c r="A17" s="46"/>
      <c r="B17" s="84"/>
      <c r="C17" s="44"/>
      <c r="D17" s="114" t="s">
        <v>44</v>
      </c>
      <c r="E17" s="115"/>
      <c r="F17" s="115"/>
      <c r="G17" s="116"/>
      <c r="H17" s="44"/>
      <c r="I17" s="44"/>
    </row>
    <row r="18" spans="1:9" ht="15.75">
      <c r="A18" s="44"/>
      <c r="B18" s="85" t="s">
        <v>43</v>
      </c>
      <c r="C18" s="44"/>
      <c r="D18" s="81">
        <v>2500</v>
      </c>
      <c r="E18" s="82">
        <v>3000</v>
      </c>
      <c r="F18" s="82">
        <v>4500</v>
      </c>
      <c r="G18" s="83">
        <v>6000</v>
      </c>
      <c r="H18" s="44"/>
      <c r="I18" s="44"/>
    </row>
    <row r="19" spans="1:9" ht="15">
      <c r="A19" s="44"/>
      <c r="B19" s="88" t="s">
        <v>84</v>
      </c>
      <c r="C19" s="44"/>
      <c r="D19" s="88">
        <f>+'Att H-2  Enrollment 6-1'!D19+'Att H-2  Enrollment 6-2'!D19+'Att H-2  Enrollment 6-3'!D19+'Att H-2  Enrollment 6-4'!D19</f>
        <v>1</v>
      </c>
      <c r="E19" s="88">
        <f>+'Att H-2  Enrollment 6-1'!E19+'Att H-2  Enrollment 6-2'!E19+'Att H-2  Enrollment 6-3'!E19+'Att H-2  Enrollment 6-4'!E19</f>
        <v>1</v>
      </c>
      <c r="F19" s="88">
        <f>+'Att H-2  Enrollment 6-1'!F19+'Att H-2  Enrollment 6-2'!F19+'Att H-2  Enrollment 6-3'!F19+'Att H-2  Enrollment 6-4'!F19</f>
        <v>1</v>
      </c>
      <c r="G19" s="88">
        <f>+'Att H-2  Enrollment 6-1'!G19+'Att H-2  Enrollment 6-2'!G19+'Att H-2  Enrollment 6-3'!G19+'Att H-2  Enrollment 6-4'!G19</f>
        <v>2</v>
      </c>
      <c r="H19" s="44"/>
      <c r="I19" s="44"/>
    </row>
    <row r="20" spans="1:9" ht="15">
      <c r="A20" s="44"/>
      <c r="B20" s="88">
        <v>31</v>
      </c>
      <c r="C20" s="44"/>
      <c r="D20" s="88">
        <f>+'Att H-2  Enrollment 6-1'!D20+'Att H-2  Enrollment 6-2'!D20+'Att H-2  Enrollment 6-3'!D20+'Att H-2  Enrollment 6-4'!D20</f>
        <v>0</v>
      </c>
      <c r="E20" s="88">
        <f>+'Att H-2  Enrollment 6-1'!E20+'Att H-2  Enrollment 6-2'!E20+'Att H-2  Enrollment 6-3'!E20+'Att H-2  Enrollment 6-4'!E20</f>
        <v>0</v>
      </c>
      <c r="F20" s="88">
        <f>+'Att H-2  Enrollment 6-1'!F20+'Att H-2  Enrollment 6-2'!F20+'Att H-2  Enrollment 6-3'!F20+'Att H-2  Enrollment 6-4'!F20</f>
        <v>2</v>
      </c>
      <c r="G20" s="88">
        <f>+'Att H-2  Enrollment 6-1'!G20+'Att H-2  Enrollment 6-2'!G20+'Att H-2  Enrollment 6-3'!G20+'Att H-2  Enrollment 6-4'!G20</f>
        <v>0</v>
      </c>
      <c r="H20" s="44"/>
      <c r="I20" s="44"/>
    </row>
    <row r="21" spans="1:9" ht="15">
      <c r="A21" s="44"/>
      <c r="B21" s="88">
        <v>32</v>
      </c>
      <c r="C21" s="44"/>
      <c r="D21" s="88">
        <f>+'Att H-2  Enrollment 6-1'!D21+'Att H-2  Enrollment 6-2'!D21+'Att H-2  Enrollment 6-3'!D21+'Att H-2  Enrollment 6-4'!D21</f>
        <v>0</v>
      </c>
      <c r="E21" s="88">
        <f>+'Att H-2  Enrollment 6-1'!E21+'Att H-2  Enrollment 6-2'!E21+'Att H-2  Enrollment 6-3'!E21+'Att H-2  Enrollment 6-4'!E21</f>
        <v>0</v>
      </c>
      <c r="F21" s="88">
        <f>+'Att H-2  Enrollment 6-1'!F21+'Att H-2  Enrollment 6-2'!F21+'Att H-2  Enrollment 6-3'!F21+'Att H-2  Enrollment 6-4'!F21</f>
        <v>1</v>
      </c>
      <c r="G21" s="88">
        <f>+'Att H-2  Enrollment 6-1'!G21+'Att H-2  Enrollment 6-2'!G21+'Att H-2  Enrollment 6-3'!G21+'Att H-2  Enrollment 6-4'!G21</f>
        <v>0</v>
      </c>
      <c r="H21" s="44"/>
      <c r="I21" s="44"/>
    </row>
    <row r="22" spans="1:9" ht="15">
      <c r="A22" s="44"/>
      <c r="B22" s="88">
        <v>33</v>
      </c>
      <c r="C22" s="44"/>
      <c r="D22" s="88">
        <f>+'Att H-2  Enrollment 6-1'!D22+'Att H-2  Enrollment 6-2'!D22+'Att H-2  Enrollment 6-3'!D22+'Att H-2  Enrollment 6-4'!D22</f>
        <v>0</v>
      </c>
      <c r="E22" s="88">
        <f>+'Att H-2  Enrollment 6-1'!E22+'Att H-2  Enrollment 6-2'!E22+'Att H-2  Enrollment 6-3'!E22+'Att H-2  Enrollment 6-4'!E22</f>
        <v>1</v>
      </c>
      <c r="F22" s="88">
        <f>+'Att H-2  Enrollment 6-1'!F22+'Att H-2  Enrollment 6-2'!F22+'Att H-2  Enrollment 6-3'!F22+'Att H-2  Enrollment 6-4'!F22</f>
        <v>0</v>
      </c>
      <c r="G22" s="88">
        <f>+'Att H-2  Enrollment 6-1'!G22+'Att H-2  Enrollment 6-2'!G22+'Att H-2  Enrollment 6-3'!G22+'Att H-2  Enrollment 6-4'!G22</f>
        <v>1</v>
      </c>
      <c r="H22" s="44"/>
      <c r="I22" s="44"/>
    </row>
    <row r="23" spans="1:9" ht="15">
      <c r="A23" s="44"/>
      <c r="B23" s="88">
        <v>34</v>
      </c>
      <c r="C23" s="44"/>
      <c r="D23" s="88">
        <f>+'Att H-2  Enrollment 6-1'!D23+'Att H-2  Enrollment 6-2'!D23+'Att H-2  Enrollment 6-3'!D23+'Att H-2  Enrollment 6-4'!D23</f>
        <v>0</v>
      </c>
      <c r="E23" s="88">
        <f>+'Att H-2  Enrollment 6-1'!E23+'Att H-2  Enrollment 6-2'!E23+'Att H-2  Enrollment 6-3'!E23+'Att H-2  Enrollment 6-4'!E23</f>
        <v>1</v>
      </c>
      <c r="F23" s="88">
        <f>+'Att H-2  Enrollment 6-1'!F23+'Att H-2  Enrollment 6-2'!F23+'Att H-2  Enrollment 6-3'!F23+'Att H-2  Enrollment 6-4'!F23</f>
        <v>1</v>
      </c>
      <c r="G23" s="88">
        <f>+'Att H-2  Enrollment 6-1'!G23+'Att H-2  Enrollment 6-2'!G23+'Att H-2  Enrollment 6-3'!G23+'Att H-2  Enrollment 6-4'!G23</f>
        <v>0</v>
      </c>
      <c r="H23" s="44"/>
      <c r="I23" s="44"/>
    </row>
    <row r="24" spans="1:9" ht="15">
      <c r="A24" s="44"/>
      <c r="B24" s="88">
        <v>35</v>
      </c>
      <c r="C24" s="44"/>
      <c r="D24" s="88">
        <f>+'Att H-2  Enrollment 6-1'!D24+'Att H-2  Enrollment 6-2'!D24+'Att H-2  Enrollment 6-3'!D24+'Att H-2  Enrollment 6-4'!D24</f>
        <v>1</v>
      </c>
      <c r="E24" s="88">
        <f>+'Att H-2  Enrollment 6-1'!E24+'Att H-2  Enrollment 6-2'!E24+'Att H-2  Enrollment 6-3'!E24+'Att H-2  Enrollment 6-4'!E24</f>
        <v>0</v>
      </c>
      <c r="F24" s="88">
        <f>+'Att H-2  Enrollment 6-1'!F24+'Att H-2  Enrollment 6-2'!F24+'Att H-2  Enrollment 6-3'!F24+'Att H-2  Enrollment 6-4'!F24</f>
        <v>4</v>
      </c>
      <c r="G24" s="88">
        <f>+'Att H-2  Enrollment 6-1'!G24+'Att H-2  Enrollment 6-2'!G24+'Att H-2  Enrollment 6-3'!G24+'Att H-2  Enrollment 6-4'!G24</f>
        <v>0</v>
      </c>
      <c r="H24" s="44"/>
      <c r="I24" s="44"/>
    </row>
    <row r="25" spans="1:9" ht="15">
      <c r="A25" s="44"/>
      <c r="B25" s="88">
        <v>36</v>
      </c>
      <c r="C25" s="44"/>
      <c r="D25" s="88">
        <f>+'Att H-2  Enrollment 6-1'!D25+'Att H-2  Enrollment 6-2'!D25+'Att H-2  Enrollment 6-3'!D25+'Att H-2  Enrollment 6-4'!D25</f>
        <v>2</v>
      </c>
      <c r="E25" s="88">
        <f>+'Att H-2  Enrollment 6-1'!E25+'Att H-2  Enrollment 6-2'!E25+'Att H-2  Enrollment 6-3'!E25+'Att H-2  Enrollment 6-4'!E25</f>
        <v>3</v>
      </c>
      <c r="F25" s="88">
        <f>+'Att H-2  Enrollment 6-1'!F25+'Att H-2  Enrollment 6-2'!F25+'Att H-2  Enrollment 6-3'!F25+'Att H-2  Enrollment 6-4'!F25</f>
        <v>1</v>
      </c>
      <c r="G25" s="88">
        <f>+'Att H-2  Enrollment 6-1'!G25+'Att H-2  Enrollment 6-2'!G25+'Att H-2  Enrollment 6-3'!G25+'Att H-2  Enrollment 6-4'!G25</f>
        <v>1</v>
      </c>
      <c r="H25" s="44"/>
      <c r="I25" s="44"/>
    </row>
    <row r="26" spans="1:9" ht="15">
      <c r="A26" s="44"/>
      <c r="B26" s="88">
        <v>37</v>
      </c>
      <c r="C26" s="44"/>
      <c r="D26" s="88">
        <f>+'Att H-2  Enrollment 6-1'!D26+'Att H-2  Enrollment 6-2'!D26+'Att H-2  Enrollment 6-3'!D26+'Att H-2  Enrollment 6-4'!D26</f>
        <v>0</v>
      </c>
      <c r="E26" s="88">
        <f>+'Att H-2  Enrollment 6-1'!E26+'Att H-2  Enrollment 6-2'!E26+'Att H-2  Enrollment 6-3'!E26+'Att H-2  Enrollment 6-4'!E26</f>
        <v>1</v>
      </c>
      <c r="F26" s="88">
        <f>+'Att H-2  Enrollment 6-1'!F26+'Att H-2  Enrollment 6-2'!F26+'Att H-2  Enrollment 6-3'!F26+'Att H-2  Enrollment 6-4'!F26</f>
        <v>1</v>
      </c>
      <c r="G26" s="88">
        <f>+'Att H-2  Enrollment 6-1'!G26+'Att H-2  Enrollment 6-2'!G26+'Att H-2  Enrollment 6-3'!G26+'Att H-2  Enrollment 6-4'!G26</f>
        <v>0</v>
      </c>
      <c r="H26" s="44"/>
      <c r="I26" s="44"/>
    </row>
    <row r="27" spans="1:9" ht="15">
      <c r="A27" s="44"/>
      <c r="B27" s="88">
        <v>38</v>
      </c>
      <c r="C27" s="44"/>
      <c r="D27" s="88">
        <f>+'Att H-2  Enrollment 6-1'!D27+'Att H-2  Enrollment 6-2'!D27+'Att H-2  Enrollment 6-3'!D27+'Att H-2  Enrollment 6-4'!D27</f>
        <v>0</v>
      </c>
      <c r="E27" s="88">
        <f>+'Att H-2  Enrollment 6-1'!E27+'Att H-2  Enrollment 6-2'!E27+'Att H-2  Enrollment 6-3'!E27+'Att H-2  Enrollment 6-4'!E27</f>
        <v>1</v>
      </c>
      <c r="F27" s="88">
        <f>+'Att H-2  Enrollment 6-1'!F27+'Att H-2  Enrollment 6-2'!F27+'Att H-2  Enrollment 6-3'!F27+'Att H-2  Enrollment 6-4'!F27</f>
        <v>3</v>
      </c>
      <c r="G27" s="88">
        <f>+'Att H-2  Enrollment 6-1'!G27+'Att H-2  Enrollment 6-2'!G27+'Att H-2  Enrollment 6-3'!G27+'Att H-2  Enrollment 6-4'!G27</f>
        <v>0</v>
      </c>
      <c r="H27" s="44"/>
      <c r="I27" s="44"/>
    </row>
    <row r="28" spans="1:9" ht="15">
      <c r="A28" s="44"/>
      <c r="B28" s="88">
        <v>39</v>
      </c>
      <c r="C28" s="44"/>
      <c r="D28" s="88">
        <f>+'Att H-2  Enrollment 6-1'!D28+'Att H-2  Enrollment 6-2'!D28+'Att H-2  Enrollment 6-3'!D28+'Att H-2  Enrollment 6-4'!D28</f>
        <v>0</v>
      </c>
      <c r="E28" s="88">
        <f>+'Att H-2  Enrollment 6-1'!E28+'Att H-2  Enrollment 6-2'!E28+'Att H-2  Enrollment 6-3'!E28+'Att H-2  Enrollment 6-4'!E28</f>
        <v>6</v>
      </c>
      <c r="F28" s="88">
        <f>+'Att H-2  Enrollment 6-1'!F28+'Att H-2  Enrollment 6-2'!F28+'Att H-2  Enrollment 6-3'!F28+'Att H-2  Enrollment 6-4'!F28</f>
        <v>3</v>
      </c>
      <c r="G28" s="88">
        <f>+'Att H-2  Enrollment 6-1'!G28+'Att H-2  Enrollment 6-2'!G28+'Att H-2  Enrollment 6-3'!G28+'Att H-2  Enrollment 6-4'!G28</f>
        <v>0</v>
      </c>
      <c r="H28" s="44"/>
      <c r="I28" s="44"/>
    </row>
    <row r="29" spans="1:9" ht="15">
      <c r="A29" s="44"/>
      <c r="B29" s="88">
        <v>40</v>
      </c>
      <c r="C29" s="44"/>
      <c r="D29" s="88">
        <f>+'Att H-2  Enrollment 6-1'!D29+'Att H-2  Enrollment 6-2'!D29+'Att H-2  Enrollment 6-3'!D29+'Att H-2  Enrollment 6-4'!D29</f>
        <v>1</v>
      </c>
      <c r="E29" s="88">
        <f>+'Att H-2  Enrollment 6-1'!E29+'Att H-2  Enrollment 6-2'!E29+'Att H-2  Enrollment 6-3'!E29+'Att H-2  Enrollment 6-4'!E29</f>
        <v>7</v>
      </c>
      <c r="F29" s="88">
        <f>+'Att H-2  Enrollment 6-1'!F29+'Att H-2  Enrollment 6-2'!F29+'Att H-2  Enrollment 6-3'!F29+'Att H-2  Enrollment 6-4'!F29</f>
        <v>5</v>
      </c>
      <c r="G29" s="88">
        <f>+'Att H-2  Enrollment 6-1'!G29+'Att H-2  Enrollment 6-2'!G29+'Att H-2  Enrollment 6-3'!G29+'Att H-2  Enrollment 6-4'!G29</f>
        <v>1</v>
      </c>
      <c r="H29" s="44"/>
      <c r="I29" s="44"/>
    </row>
    <row r="30" spans="1:9" ht="15">
      <c r="A30" s="44"/>
      <c r="B30" s="88">
        <v>41</v>
      </c>
      <c r="C30" s="44"/>
      <c r="D30" s="88">
        <f>+'Att H-2  Enrollment 6-1'!D30+'Att H-2  Enrollment 6-2'!D30+'Att H-2  Enrollment 6-3'!D30+'Att H-2  Enrollment 6-4'!D30</f>
        <v>2</v>
      </c>
      <c r="E30" s="88">
        <f>+'Att H-2  Enrollment 6-1'!E30+'Att H-2  Enrollment 6-2'!E30+'Att H-2  Enrollment 6-3'!E30+'Att H-2  Enrollment 6-4'!E30</f>
        <v>2</v>
      </c>
      <c r="F30" s="88">
        <f>+'Att H-2  Enrollment 6-1'!F30+'Att H-2  Enrollment 6-2'!F30+'Att H-2  Enrollment 6-3'!F30+'Att H-2  Enrollment 6-4'!F30</f>
        <v>3</v>
      </c>
      <c r="G30" s="88">
        <f>+'Att H-2  Enrollment 6-1'!G30+'Att H-2  Enrollment 6-2'!G30+'Att H-2  Enrollment 6-3'!G30+'Att H-2  Enrollment 6-4'!G30</f>
        <v>1</v>
      </c>
      <c r="H30" s="44"/>
      <c r="I30" s="44"/>
    </row>
    <row r="31" spans="1:9" ht="15">
      <c r="A31" s="44"/>
      <c r="B31" s="88">
        <v>42</v>
      </c>
      <c r="C31" s="44"/>
      <c r="D31" s="88">
        <f>+'Att H-2  Enrollment 6-1'!D31+'Att H-2  Enrollment 6-2'!D31+'Att H-2  Enrollment 6-3'!D31+'Att H-2  Enrollment 6-4'!D31</f>
        <v>2</v>
      </c>
      <c r="E31" s="88">
        <f>+'Att H-2  Enrollment 6-1'!E31+'Att H-2  Enrollment 6-2'!E31+'Att H-2  Enrollment 6-3'!E31+'Att H-2  Enrollment 6-4'!E31</f>
        <v>3</v>
      </c>
      <c r="F31" s="88">
        <f>+'Att H-2  Enrollment 6-1'!F31+'Att H-2  Enrollment 6-2'!F31+'Att H-2  Enrollment 6-3'!F31+'Att H-2  Enrollment 6-4'!F31</f>
        <v>4</v>
      </c>
      <c r="G31" s="88">
        <f>+'Att H-2  Enrollment 6-1'!G31+'Att H-2  Enrollment 6-2'!G31+'Att H-2  Enrollment 6-3'!G31+'Att H-2  Enrollment 6-4'!G31</f>
        <v>2</v>
      </c>
      <c r="H31" s="44"/>
      <c r="I31" s="44"/>
    </row>
    <row r="32" spans="1:9" ht="15">
      <c r="A32" s="44"/>
      <c r="B32" s="88">
        <v>43</v>
      </c>
      <c r="C32" s="44"/>
      <c r="D32" s="88">
        <f>+'Att H-2  Enrollment 6-1'!D32+'Att H-2  Enrollment 6-2'!D32+'Att H-2  Enrollment 6-3'!D32+'Att H-2  Enrollment 6-4'!D32</f>
        <v>2</v>
      </c>
      <c r="E32" s="88">
        <f>+'Att H-2  Enrollment 6-1'!E32+'Att H-2  Enrollment 6-2'!E32+'Att H-2  Enrollment 6-3'!E32+'Att H-2  Enrollment 6-4'!E32</f>
        <v>3</v>
      </c>
      <c r="F32" s="88">
        <f>+'Att H-2  Enrollment 6-1'!F32+'Att H-2  Enrollment 6-2'!F32+'Att H-2  Enrollment 6-3'!F32+'Att H-2  Enrollment 6-4'!F32</f>
        <v>7</v>
      </c>
      <c r="G32" s="88">
        <f>+'Att H-2  Enrollment 6-1'!G32+'Att H-2  Enrollment 6-2'!G32+'Att H-2  Enrollment 6-3'!G32+'Att H-2  Enrollment 6-4'!G32</f>
        <v>0</v>
      </c>
      <c r="H32" s="44"/>
      <c r="I32" s="44"/>
    </row>
    <row r="33" spans="1:9" ht="15">
      <c r="A33" s="44"/>
      <c r="B33" s="88">
        <v>44</v>
      </c>
      <c r="C33" s="44"/>
      <c r="D33" s="88">
        <f>+'Att H-2  Enrollment 6-1'!D33+'Att H-2  Enrollment 6-2'!D33+'Att H-2  Enrollment 6-3'!D33+'Att H-2  Enrollment 6-4'!D33</f>
        <v>0</v>
      </c>
      <c r="E33" s="88">
        <f>+'Att H-2  Enrollment 6-1'!E33+'Att H-2  Enrollment 6-2'!E33+'Att H-2  Enrollment 6-3'!E33+'Att H-2  Enrollment 6-4'!E33</f>
        <v>6</v>
      </c>
      <c r="F33" s="88">
        <f>+'Att H-2  Enrollment 6-1'!F33+'Att H-2  Enrollment 6-2'!F33+'Att H-2  Enrollment 6-3'!F33+'Att H-2  Enrollment 6-4'!F33</f>
        <v>8</v>
      </c>
      <c r="G33" s="88">
        <f>+'Att H-2  Enrollment 6-1'!G33+'Att H-2  Enrollment 6-2'!G33+'Att H-2  Enrollment 6-3'!G33+'Att H-2  Enrollment 6-4'!G33</f>
        <v>2</v>
      </c>
      <c r="H33" s="44"/>
      <c r="I33" s="44"/>
    </row>
    <row r="34" spans="1:9" ht="15">
      <c r="A34" s="44"/>
      <c r="B34" s="88">
        <v>45</v>
      </c>
      <c r="C34" s="44"/>
      <c r="D34" s="88">
        <f>+'Att H-2  Enrollment 6-1'!D34+'Att H-2  Enrollment 6-2'!D34+'Att H-2  Enrollment 6-3'!D34+'Att H-2  Enrollment 6-4'!D34</f>
        <v>2</v>
      </c>
      <c r="E34" s="88">
        <f>+'Att H-2  Enrollment 6-1'!E34+'Att H-2  Enrollment 6-2'!E34+'Att H-2  Enrollment 6-3'!E34+'Att H-2  Enrollment 6-4'!E34</f>
        <v>6</v>
      </c>
      <c r="F34" s="88">
        <f>+'Att H-2  Enrollment 6-1'!F34+'Att H-2  Enrollment 6-2'!F34+'Att H-2  Enrollment 6-3'!F34+'Att H-2  Enrollment 6-4'!F34</f>
        <v>9</v>
      </c>
      <c r="G34" s="88">
        <f>+'Att H-2  Enrollment 6-1'!G34+'Att H-2  Enrollment 6-2'!G34+'Att H-2  Enrollment 6-3'!G34+'Att H-2  Enrollment 6-4'!G34</f>
        <v>2</v>
      </c>
      <c r="H34" s="44"/>
      <c r="I34" s="44"/>
    </row>
    <row r="35" spans="1:9" ht="15">
      <c r="A35" s="44"/>
      <c r="B35" s="88">
        <v>46</v>
      </c>
      <c r="C35" s="44"/>
      <c r="D35" s="88">
        <f>+'Att H-2  Enrollment 6-1'!D35+'Att H-2  Enrollment 6-2'!D35+'Att H-2  Enrollment 6-3'!D35+'Att H-2  Enrollment 6-4'!D35</f>
        <v>3</v>
      </c>
      <c r="E35" s="88">
        <f>+'Att H-2  Enrollment 6-1'!E35+'Att H-2  Enrollment 6-2'!E35+'Att H-2  Enrollment 6-3'!E35+'Att H-2  Enrollment 6-4'!E35</f>
        <v>4</v>
      </c>
      <c r="F35" s="88">
        <f>+'Att H-2  Enrollment 6-1'!F35+'Att H-2  Enrollment 6-2'!F35+'Att H-2  Enrollment 6-3'!F35+'Att H-2  Enrollment 6-4'!F35</f>
        <v>7</v>
      </c>
      <c r="G35" s="88">
        <f>+'Att H-2  Enrollment 6-1'!G35+'Att H-2  Enrollment 6-2'!G35+'Att H-2  Enrollment 6-3'!G35+'Att H-2  Enrollment 6-4'!G35</f>
        <v>1</v>
      </c>
      <c r="H35" s="44"/>
      <c r="I35" s="44"/>
    </row>
    <row r="36" spans="1:9" ht="15">
      <c r="A36" s="44"/>
      <c r="B36" s="88">
        <v>47</v>
      </c>
      <c r="C36" s="44"/>
      <c r="D36" s="88">
        <f>+'Att H-2  Enrollment 6-1'!D36+'Att H-2  Enrollment 6-2'!D36+'Att H-2  Enrollment 6-3'!D36+'Att H-2  Enrollment 6-4'!D36</f>
        <v>2</v>
      </c>
      <c r="E36" s="88">
        <f>+'Att H-2  Enrollment 6-1'!E36+'Att H-2  Enrollment 6-2'!E36+'Att H-2  Enrollment 6-3'!E36+'Att H-2  Enrollment 6-4'!E36</f>
        <v>7</v>
      </c>
      <c r="F36" s="88">
        <f>+'Att H-2  Enrollment 6-1'!F36+'Att H-2  Enrollment 6-2'!F36+'Att H-2  Enrollment 6-3'!F36+'Att H-2  Enrollment 6-4'!F36</f>
        <v>7</v>
      </c>
      <c r="G36" s="88">
        <f>+'Att H-2  Enrollment 6-1'!G36+'Att H-2  Enrollment 6-2'!G36+'Att H-2  Enrollment 6-3'!G36+'Att H-2  Enrollment 6-4'!G36</f>
        <v>0</v>
      </c>
      <c r="H36" s="44"/>
      <c r="I36" s="44"/>
    </row>
    <row r="37" spans="1:9" ht="15">
      <c r="A37" s="44"/>
      <c r="B37" s="88">
        <v>48</v>
      </c>
      <c r="C37" s="44"/>
      <c r="D37" s="88">
        <f>+'Att H-2  Enrollment 6-1'!D37+'Att H-2  Enrollment 6-2'!D37+'Att H-2  Enrollment 6-3'!D37+'Att H-2  Enrollment 6-4'!D37</f>
        <v>3</v>
      </c>
      <c r="E37" s="88">
        <f>+'Att H-2  Enrollment 6-1'!E37+'Att H-2  Enrollment 6-2'!E37+'Att H-2  Enrollment 6-3'!E37+'Att H-2  Enrollment 6-4'!E37</f>
        <v>5</v>
      </c>
      <c r="F37" s="88">
        <f>+'Att H-2  Enrollment 6-1'!F37+'Att H-2  Enrollment 6-2'!F37+'Att H-2  Enrollment 6-3'!F37+'Att H-2  Enrollment 6-4'!F37</f>
        <v>6</v>
      </c>
      <c r="G37" s="88">
        <f>+'Att H-2  Enrollment 6-1'!G37+'Att H-2  Enrollment 6-2'!G37+'Att H-2  Enrollment 6-3'!G37+'Att H-2  Enrollment 6-4'!G37</f>
        <v>0</v>
      </c>
      <c r="H37" s="44"/>
      <c r="I37" s="44"/>
    </row>
    <row r="38" spans="1:9" ht="15">
      <c r="A38" s="44"/>
      <c r="B38" s="88">
        <v>49</v>
      </c>
      <c r="C38" s="44"/>
      <c r="D38" s="88">
        <f>+'Att H-2  Enrollment 6-1'!D38+'Att H-2  Enrollment 6-2'!D38+'Att H-2  Enrollment 6-3'!D38+'Att H-2  Enrollment 6-4'!D38</f>
        <v>0</v>
      </c>
      <c r="E38" s="88">
        <f>+'Att H-2  Enrollment 6-1'!E38+'Att H-2  Enrollment 6-2'!E38+'Att H-2  Enrollment 6-3'!E38+'Att H-2  Enrollment 6-4'!E38</f>
        <v>13</v>
      </c>
      <c r="F38" s="88">
        <f>+'Att H-2  Enrollment 6-1'!F38+'Att H-2  Enrollment 6-2'!F38+'Att H-2  Enrollment 6-3'!F38+'Att H-2  Enrollment 6-4'!F38</f>
        <v>12</v>
      </c>
      <c r="G38" s="88">
        <f>+'Att H-2  Enrollment 6-1'!G38+'Att H-2  Enrollment 6-2'!G38+'Att H-2  Enrollment 6-3'!G38+'Att H-2  Enrollment 6-4'!G38</f>
        <v>0</v>
      </c>
      <c r="H38" s="44"/>
      <c r="I38" s="44"/>
    </row>
    <row r="39" spans="1:9" ht="15">
      <c r="A39" s="44"/>
      <c r="B39" s="88">
        <v>50</v>
      </c>
      <c r="C39" s="44"/>
      <c r="D39" s="88">
        <f>+'Att H-2  Enrollment 6-1'!D39+'Att H-2  Enrollment 6-2'!D39+'Att H-2  Enrollment 6-3'!D39+'Att H-2  Enrollment 6-4'!D39</f>
        <v>6</v>
      </c>
      <c r="E39" s="88">
        <f>+'Att H-2  Enrollment 6-1'!E39+'Att H-2  Enrollment 6-2'!E39+'Att H-2  Enrollment 6-3'!E39+'Att H-2  Enrollment 6-4'!E39</f>
        <v>9</v>
      </c>
      <c r="F39" s="88">
        <f>+'Att H-2  Enrollment 6-1'!F39+'Att H-2  Enrollment 6-2'!F39+'Att H-2  Enrollment 6-3'!F39+'Att H-2  Enrollment 6-4'!F39</f>
        <v>17</v>
      </c>
      <c r="G39" s="88">
        <f>+'Att H-2  Enrollment 6-1'!G39+'Att H-2  Enrollment 6-2'!G39+'Att H-2  Enrollment 6-3'!G39+'Att H-2  Enrollment 6-4'!G39</f>
        <v>5</v>
      </c>
      <c r="H39" s="44"/>
      <c r="I39" s="44"/>
    </row>
    <row r="40" spans="1:9" ht="15">
      <c r="A40" s="44"/>
      <c r="B40" s="88">
        <v>51</v>
      </c>
      <c r="C40" s="44"/>
      <c r="D40" s="88">
        <f>+'Att H-2  Enrollment 6-1'!D40+'Att H-2  Enrollment 6-2'!D40+'Att H-2  Enrollment 6-3'!D40+'Att H-2  Enrollment 6-4'!D40</f>
        <v>4</v>
      </c>
      <c r="E40" s="88">
        <f>+'Att H-2  Enrollment 6-1'!E40+'Att H-2  Enrollment 6-2'!E40+'Att H-2  Enrollment 6-3'!E40+'Att H-2  Enrollment 6-4'!E40</f>
        <v>11</v>
      </c>
      <c r="F40" s="88">
        <f>+'Att H-2  Enrollment 6-1'!F40+'Att H-2  Enrollment 6-2'!F40+'Att H-2  Enrollment 6-3'!F40+'Att H-2  Enrollment 6-4'!F40</f>
        <v>10</v>
      </c>
      <c r="G40" s="88">
        <f>+'Att H-2  Enrollment 6-1'!G40+'Att H-2  Enrollment 6-2'!G40+'Att H-2  Enrollment 6-3'!G40+'Att H-2  Enrollment 6-4'!G40</f>
        <v>3</v>
      </c>
      <c r="H40" s="44"/>
      <c r="I40" s="44"/>
    </row>
    <row r="41" spans="1:9" ht="15">
      <c r="A41" s="44"/>
      <c r="B41" s="88">
        <v>52</v>
      </c>
      <c r="C41" s="44"/>
      <c r="D41" s="88">
        <f>+'Att H-2  Enrollment 6-1'!D41+'Att H-2  Enrollment 6-2'!D41+'Att H-2  Enrollment 6-3'!D41+'Att H-2  Enrollment 6-4'!D41</f>
        <v>1</v>
      </c>
      <c r="E41" s="88">
        <f>+'Att H-2  Enrollment 6-1'!E41+'Att H-2  Enrollment 6-2'!E41+'Att H-2  Enrollment 6-3'!E41+'Att H-2  Enrollment 6-4'!E41</f>
        <v>11</v>
      </c>
      <c r="F41" s="88">
        <f>+'Att H-2  Enrollment 6-1'!F41+'Att H-2  Enrollment 6-2'!F41+'Att H-2  Enrollment 6-3'!F41+'Att H-2  Enrollment 6-4'!F41</f>
        <v>10</v>
      </c>
      <c r="G41" s="88">
        <f>+'Att H-2  Enrollment 6-1'!G41+'Att H-2  Enrollment 6-2'!G41+'Att H-2  Enrollment 6-3'!G41+'Att H-2  Enrollment 6-4'!G41</f>
        <v>4</v>
      </c>
      <c r="H41" s="44"/>
      <c r="I41" s="44"/>
    </row>
    <row r="42" spans="1:9" ht="15">
      <c r="A42" s="44"/>
      <c r="B42" s="88">
        <v>53</v>
      </c>
      <c r="C42" s="44"/>
      <c r="D42" s="88">
        <f>+'Att H-2  Enrollment 6-1'!D42+'Att H-2  Enrollment 6-2'!D42+'Att H-2  Enrollment 6-3'!D42+'Att H-2  Enrollment 6-4'!D42</f>
        <v>5</v>
      </c>
      <c r="E42" s="88">
        <f>+'Att H-2  Enrollment 6-1'!E42+'Att H-2  Enrollment 6-2'!E42+'Att H-2  Enrollment 6-3'!E42+'Att H-2  Enrollment 6-4'!E42</f>
        <v>7</v>
      </c>
      <c r="F42" s="88">
        <f>+'Att H-2  Enrollment 6-1'!F42+'Att H-2  Enrollment 6-2'!F42+'Att H-2  Enrollment 6-3'!F42+'Att H-2  Enrollment 6-4'!F42</f>
        <v>10</v>
      </c>
      <c r="G42" s="88">
        <f>+'Att H-2  Enrollment 6-1'!G42+'Att H-2  Enrollment 6-2'!G42+'Att H-2  Enrollment 6-3'!G42+'Att H-2  Enrollment 6-4'!G42</f>
        <v>7</v>
      </c>
      <c r="H42" s="44"/>
      <c r="I42" s="44"/>
    </row>
    <row r="43" spans="1:9" ht="15">
      <c r="A43" s="44"/>
      <c r="B43" s="88">
        <v>54</v>
      </c>
      <c r="C43" s="44"/>
      <c r="D43" s="88">
        <f>+'Att H-2  Enrollment 6-1'!D43+'Att H-2  Enrollment 6-2'!D43+'Att H-2  Enrollment 6-3'!D43+'Att H-2  Enrollment 6-4'!D43</f>
        <v>2</v>
      </c>
      <c r="E43" s="88">
        <f>+'Att H-2  Enrollment 6-1'!E43+'Att H-2  Enrollment 6-2'!E43+'Att H-2  Enrollment 6-3'!E43+'Att H-2  Enrollment 6-4'!E43</f>
        <v>16</v>
      </c>
      <c r="F43" s="88">
        <f>+'Att H-2  Enrollment 6-1'!F43+'Att H-2  Enrollment 6-2'!F43+'Att H-2  Enrollment 6-3'!F43+'Att H-2  Enrollment 6-4'!F43</f>
        <v>17</v>
      </c>
      <c r="G43" s="88">
        <f>+'Att H-2  Enrollment 6-1'!G43+'Att H-2  Enrollment 6-2'!G43+'Att H-2  Enrollment 6-3'!G43+'Att H-2  Enrollment 6-4'!G43</f>
        <v>1</v>
      </c>
      <c r="H43" s="44"/>
      <c r="I43" s="44"/>
    </row>
    <row r="44" spans="1:9" ht="15">
      <c r="A44" s="44"/>
      <c r="B44" s="88">
        <v>55</v>
      </c>
      <c r="C44" s="44"/>
      <c r="D44" s="88">
        <f>+'Att H-2  Enrollment 6-1'!D44+'Att H-2  Enrollment 6-2'!D44+'Att H-2  Enrollment 6-3'!D44+'Att H-2  Enrollment 6-4'!D44</f>
        <v>2</v>
      </c>
      <c r="E44" s="88">
        <f>+'Att H-2  Enrollment 6-1'!E44+'Att H-2  Enrollment 6-2'!E44+'Att H-2  Enrollment 6-3'!E44+'Att H-2  Enrollment 6-4'!E44</f>
        <v>9</v>
      </c>
      <c r="F44" s="88">
        <f>+'Att H-2  Enrollment 6-1'!F44+'Att H-2  Enrollment 6-2'!F44+'Att H-2  Enrollment 6-3'!F44+'Att H-2  Enrollment 6-4'!F44</f>
        <v>11</v>
      </c>
      <c r="G44" s="88">
        <f>+'Att H-2  Enrollment 6-1'!G44+'Att H-2  Enrollment 6-2'!G44+'Att H-2  Enrollment 6-3'!G44+'Att H-2  Enrollment 6-4'!G44</f>
        <v>3</v>
      </c>
      <c r="H44" s="44"/>
      <c r="I44" s="44"/>
    </row>
    <row r="45" spans="1:9" ht="15">
      <c r="A45" s="44"/>
      <c r="B45" s="88">
        <v>56</v>
      </c>
      <c r="C45" s="44"/>
      <c r="D45" s="88">
        <f>+'Att H-2  Enrollment 6-1'!D45+'Att H-2  Enrollment 6-2'!D45+'Att H-2  Enrollment 6-3'!D45+'Att H-2  Enrollment 6-4'!D45</f>
        <v>1</v>
      </c>
      <c r="E45" s="88">
        <f>+'Att H-2  Enrollment 6-1'!E45+'Att H-2  Enrollment 6-2'!E45+'Att H-2  Enrollment 6-3'!E45+'Att H-2  Enrollment 6-4'!E45</f>
        <v>7</v>
      </c>
      <c r="F45" s="88">
        <f>+'Att H-2  Enrollment 6-1'!F45+'Att H-2  Enrollment 6-2'!F45+'Att H-2  Enrollment 6-3'!F45+'Att H-2  Enrollment 6-4'!F45</f>
        <v>13</v>
      </c>
      <c r="G45" s="88">
        <f>+'Att H-2  Enrollment 6-1'!G45+'Att H-2  Enrollment 6-2'!G45+'Att H-2  Enrollment 6-3'!G45+'Att H-2  Enrollment 6-4'!G45</f>
        <v>1</v>
      </c>
      <c r="H45" s="44"/>
      <c r="I45" s="44"/>
    </row>
    <row r="46" spans="1:9" ht="15">
      <c r="A46" s="44"/>
      <c r="B46" s="88">
        <v>57</v>
      </c>
      <c r="C46" s="44"/>
      <c r="D46" s="88">
        <f>+'Att H-2  Enrollment 6-1'!D46+'Att H-2  Enrollment 6-2'!D46+'Att H-2  Enrollment 6-3'!D46+'Att H-2  Enrollment 6-4'!D46</f>
        <v>2</v>
      </c>
      <c r="E46" s="88">
        <f>+'Att H-2  Enrollment 6-1'!E46+'Att H-2  Enrollment 6-2'!E46+'Att H-2  Enrollment 6-3'!E46+'Att H-2  Enrollment 6-4'!E46</f>
        <v>4</v>
      </c>
      <c r="F46" s="88">
        <f>+'Att H-2  Enrollment 6-1'!F46+'Att H-2  Enrollment 6-2'!F46+'Att H-2  Enrollment 6-3'!F46+'Att H-2  Enrollment 6-4'!F46</f>
        <v>20</v>
      </c>
      <c r="G46" s="88">
        <f>+'Att H-2  Enrollment 6-1'!G46+'Att H-2  Enrollment 6-2'!G46+'Att H-2  Enrollment 6-3'!G46+'Att H-2  Enrollment 6-4'!G46</f>
        <v>3</v>
      </c>
      <c r="H46" s="44"/>
      <c r="I46" s="44"/>
    </row>
    <row r="47" spans="1:9" ht="15">
      <c r="A47" s="44"/>
      <c r="B47" s="88">
        <v>58</v>
      </c>
      <c r="C47" s="44"/>
      <c r="D47" s="88">
        <f>+'Att H-2  Enrollment 6-1'!D47+'Att H-2  Enrollment 6-2'!D47+'Att H-2  Enrollment 6-3'!D47+'Att H-2  Enrollment 6-4'!D47</f>
        <v>1</v>
      </c>
      <c r="E47" s="88">
        <f>+'Att H-2  Enrollment 6-1'!E47+'Att H-2  Enrollment 6-2'!E47+'Att H-2  Enrollment 6-3'!E47+'Att H-2  Enrollment 6-4'!E47</f>
        <v>6</v>
      </c>
      <c r="F47" s="88">
        <f>+'Att H-2  Enrollment 6-1'!F47+'Att H-2  Enrollment 6-2'!F47+'Att H-2  Enrollment 6-3'!F47+'Att H-2  Enrollment 6-4'!F47</f>
        <v>14</v>
      </c>
      <c r="G47" s="88">
        <f>+'Att H-2  Enrollment 6-1'!G47+'Att H-2  Enrollment 6-2'!G47+'Att H-2  Enrollment 6-3'!G47+'Att H-2  Enrollment 6-4'!G47</f>
        <v>2</v>
      </c>
      <c r="H47" s="44"/>
      <c r="I47" s="44"/>
    </row>
    <row r="48" spans="1:9" ht="15">
      <c r="A48" s="44"/>
      <c r="B48" s="88">
        <v>59</v>
      </c>
      <c r="C48" s="44"/>
      <c r="D48" s="88">
        <f>+'Att H-2  Enrollment 6-1'!D48+'Att H-2  Enrollment 6-2'!D48+'Att H-2  Enrollment 6-3'!D48+'Att H-2  Enrollment 6-4'!D48</f>
        <v>5</v>
      </c>
      <c r="E48" s="88">
        <f>+'Att H-2  Enrollment 6-1'!E48+'Att H-2  Enrollment 6-2'!E48+'Att H-2  Enrollment 6-3'!E48+'Att H-2  Enrollment 6-4'!E48</f>
        <v>4</v>
      </c>
      <c r="F48" s="88">
        <f>+'Att H-2  Enrollment 6-1'!F48+'Att H-2  Enrollment 6-2'!F48+'Att H-2  Enrollment 6-3'!F48+'Att H-2  Enrollment 6-4'!F48</f>
        <v>14</v>
      </c>
      <c r="G48" s="88">
        <f>+'Att H-2  Enrollment 6-1'!G48+'Att H-2  Enrollment 6-2'!G48+'Att H-2  Enrollment 6-3'!G48+'Att H-2  Enrollment 6-4'!G48</f>
        <v>3</v>
      </c>
      <c r="H48" s="44"/>
      <c r="I48" s="44"/>
    </row>
    <row r="49" spans="1:9" ht="15">
      <c r="A49" s="44"/>
      <c r="B49" s="88">
        <v>60</v>
      </c>
      <c r="C49" s="44"/>
      <c r="D49" s="88">
        <f>+'Att H-2  Enrollment 6-1'!D49+'Att H-2  Enrollment 6-2'!D49+'Att H-2  Enrollment 6-3'!D49+'Att H-2  Enrollment 6-4'!D49</f>
        <v>2</v>
      </c>
      <c r="E49" s="88">
        <f>+'Att H-2  Enrollment 6-1'!E49+'Att H-2  Enrollment 6-2'!E49+'Att H-2  Enrollment 6-3'!E49+'Att H-2  Enrollment 6-4'!E49</f>
        <v>4</v>
      </c>
      <c r="F49" s="88">
        <f>+'Att H-2  Enrollment 6-1'!F49+'Att H-2  Enrollment 6-2'!F49+'Att H-2  Enrollment 6-3'!F49+'Att H-2  Enrollment 6-4'!F49</f>
        <v>7</v>
      </c>
      <c r="G49" s="88">
        <f>+'Att H-2  Enrollment 6-1'!G49+'Att H-2  Enrollment 6-2'!G49+'Att H-2  Enrollment 6-3'!G49+'Att H-2  Enrollment 6-4'!G49</f>
        <v>1</v>
      </c>
      <c r="H49" s="44"/>
      <c r="I49" s="44"/>
    </row>
    <row r="50" spans="1:9" ht="15">
      <c r="A50" s="44"/>
      <c r="B50" s="88">
        <v>61</v>
      </c>
      <c r="C50" s="44"/>
      <c r="D50" s="88">
        <f>+'Att H-2  Enrollment 6-1'!D50+'Att H-2  Enrollment 6-2'!D50+'Att H-2  Enrollment 6-3'!D50+'Att H-2  Enrollment 6-4'!D50</f>
        <v>1</v>
      </c>
      <c r="E50" s="88">
        <f>+'Att H-2  Enrollment 6-1'!E50+'Att H-2  Enrollment 6-2'!E50+'Att H-2  Enrollment 6-3'!E50+'Att H-2  Enrollment 6-4'!E50</f>
        <v>2</v>
      </c>
      <c r="F50" s="88">
        <f>+'Att H-2  Enrollment 6-1'!F50+'Att H-2  Enrollment 6-2'!F50+'Att H-2  Enrollment 6-3'!F50+'Att H-2  Enrollment 6-4'!F50</f>
        <v>12</v>
      </c>
      <c r="G50" s="88">
        <f>+'Att H-2  Enrollment 6-1'!G50+'Att H-2  Enrollment 6-2'!G50+'Att H-2  Enrollment 6-3'!G50+'Att H-2  Enrollment 6-4'!G50</f>
        <v>2</v>
      </c>
      <c r="H50" s="44"/>
      <c r="I50" s="44"/>
    </row>
    <row r="51" spans="1:9" ht="15">
      <c r="A51" s="44"/>
      <c r="B51" s="88">
        <v>62</v>
      </c>
      <c r="C51" s="44"/>
      <c r="D51" s="88">
        <f>+'Att H-2  Enrollment 6-1'!D51+'Att H-2  Enrollment 6-2'!D51+'Att H-2  Enrollment 6-3'!D51+'Att H-2  Enrollment 6-4'!D51</f>
        <v>1</v>
      </c>
      <c r="E51" s="88">
        <f>+'Att H-2  Enrollment 6-1'!E51+'Att H-2  Enrollment 6-2'!E51+'Att H-2  Enrollment 6-3'!E51+'Att H-2  Enrollment 6-4'!E51</f>
        <v>2</v>
      </c>
      <c r="F51" s="88">
        <f>+'Att H-2  Enrollment 6-1'!F51+'Att H-2  Enrollment 6-2'!F51+'Att H-2  Enrollment 6-3'!F51+'Att H-2  Enrollment 6-4'!F51</f>
        <v>4</v>
      </c>
      <c r="G51" s="88">
        <f>+'Att H-2  Enrollment 6-1'!G51+'Att H-2  Enrollment 6-2'!G51+'Att H-2  Enrollment 6-3'!G51+'Att H-2  Enrollment 6-4'!G51</f>
        <v>0</v>
      </c>
      <c r="H51" s="44"/>
      <c r="I51" s="44"/>
    </row>
    <row r="52" spans="1:9" ht="15">
      <c r="A52" s="44"/>
      <c r="B52" s="88">
        <v>63</v>
      </c>
      <c r="C52" s="44"/>
      <c r="D52" s="88">
        <f>+'Att H-2  Enrollment 6-1'!D52+'Att H-2  Enrollment 6-2'!D52+'Att H-2  Enrollment 6-3'!D52+'Att H-2  Enrollment 6-4'!D52</f>
        <v>1</v>
      </c>
      <c r="E52" s="88">
        <f>+'Att H-2  Enrollment 6-1'!E52+'Att H-2  Enrollment 6-2'!E52+'Att H-2  Enrollment 6-3'!E52+'Att H-2  Enrollment 6-4'!E52</f>
        <v>2</v>
      </c>
      <c r="F52" s="88">
        <f>+'Att H-2  Enrollment 6-1'!F52+'Att H-2  Enrollment 6-2'!F52+'Att H-2  Enrollment 6-3'!F52+'Att H-2  Enrollment 6-4'!F52</f>
        <v>3</v>
      </c>
      <c r="G52" s="88">
        <f>+'Att H-2  Enrollment 6-1'!G52+'Att H-2  Enrollment 6-2'!G52+'Att H-2  Enrollment 6-3'!G52+'Att H-2  Enrollment 6-4'!G52</f>
        <v>1</v>
      </c>
      <c r="H52" s="44"/>
      <c r="I52" s="44"/>
    </row>
    <row r="53" spans="1:9" ht="15">
      <c r="A53" s="44"/>
      <c r="B53" s="88">
        <v>64</v>
      </c>
      <c r="C53" s="44"/>
      <c r="D53" s="88">
        <f>+'Att H-2  Enrollment 6-1'!D53+'Att H-2  Enrollment 6-2'!D53+'Att H-2  Enrollment 6-3'!D53+'Att H-2  Enrollment 6-4'!D53</f>
        <v>0</v>
      </c>
      <c r="E53" s="88">
        <f>+'Att H-2  Enrollment 6-1'!E53+'Att H-2  Enrollment 6-2'!E53+'Att H-2  Enrollment 6-3'!E53+'Att H-2  Enrollment 6-4'!E53</f>
        <v>0</v>
      </c>
      <c r="F53" s="88">
        <f>+'Att H-2  Enrollment 6-1'!F53+'Att H-2  Enrollment 6-2'!F53+'Att H-2  Enrollment 6-3'!F53+'Att H-2  Enrollment 6-4'!F53</f>
        <v>6</v>
      </c>
      <c r="G53" s="88">
        <f>+'Att H-2  Enrollment 6-1'!G53+'Att H-2  Enrollment 6-2'!G53+'Att H-2  Enrollment 6-3'!G53+'Att H-2  Enrollment 6-4'!G53</f>
        <v>1</v>
      </c>
      <c r="H53" s="44"/>
      <c r="I53" s="44"/>
    </row>
    <row r="54" spans="1:9" ht="15">
      <c r="A54" s="44"/>
      <c r="B54" s="88">
        <v>65</v>
      </c>
      <c r="C54" s="44"/>
      <c r="D54" s="88">
        <f>+'Att H-2  Enrollment 6-1'!D54+'Att H-2  Enrollment 6-2'!D54+'Att H-2  Enrollment 6-3'!D54+'Att H-2  Enrollment 6-4'!D54</f>
        <v>1</v>
      </c>
      <c r="E54" s="88">
        <f>+'Att H-2  Enrollment 6-1'!E54+'Att H-2  Enrollment 6-2'!E54+'Att H-2  Enrollment 6-3'!E54+'Att H-2  Enrollment 6-4'!E54</f>
        <v>7</v>
      </c>
      <c r="F54" s="88">
        <f>+'Att H-2  Enrollment 6-1'!F54+'Att H-2  Enrollment 6-2'!F54+'Att H-2  Enrollment 6-3'!F54+'Att H-2  Enrollment 6-4'!F54</f>
        <v>0</v>
      </c>
      <c r="G54" s="88">
        <f>+'Att H-2  Enrollment 6-1'!G54+'Att H-2  Enrollment 6-2'!G54+'Att H-2  Enrollment 6-3'!G54+'Att H-2  Enrollment 6-4'!G54</f>
        <v>1</v>
      </c>
      <c r="H54" s="44"/>
      <c r="I54" s="44"/>
    </row>
    <row r="55" spans="1:9" ht="15">
      <c r="A55" s="44"/>
      <c r="B55" s="88">
        <v>66</v>
      </c>
      <c r="C55" s="44"/>
      <c r="D55" s="88">
        <f>+'Att H-2  Enrollment 6-1'!D55+'Att H-2  Enrollment 6-2'!D55+'Att H-2  Enrollment 6-3'!D55+'Att H-2  Enrollment 6-4'!D55</f>
        <v>1</v>
      </c>
      <c r="E55" s="88">
        <f>+'Att H-2  Enrollment 6-1'!E55+'Att H-2  Enrollment 6-2'!E55+'Att H-2  Enrollment 6-3'!E55+'Att H-2  Enrollment 6-4'!E55</f>
        <v>2</v>
      </c>
      <c r="F55" s="88">
        <f>+'Att H-2  Enrollment 6-1'!F55+'Att H-2  Enrollment 6-2'!F55+'Att H-2  Enrollment 6-3'!F55+'Att H-2  Enrollment 6-4'!F55</f>
        <v>2</v>
      </c>
      <c r="G55" s="88">
        <f>+'Att H-2  Enrollment 6-1'!G55+'Att H-2  Enrollment 6-2'!G55+'Att H-2  Enrollment 6-3'!G55+'Att H-2  Enrollment 6-4'!G55</f>
        <v>1</v>
      </c>
      <c r="H55" s="44"/>
      <c r="I55" s="44"/>
    </row>
    <row r="56" spans="1:9" ht="15">
      <c r="A56" s="44"/>
      <c r="B56" s="88">
        <v>67</v>
      </c>
      <c r="C56" s="44"/>
      <c r="D56" s="96">
        <f>+'Att H-2  Enrollment 6-1'!D56+'Att H-2  Enrollment 6-2'!D56+'Att H-2  Enrollment 6-3'!D56+'Att H-2  Enrollment 6-4'!D56</f>
        <v>2</v>
      </c>
      <c r="E56" s="96">
        <f>+'Att H-2  Enrollment 6-1'!E56+'Att H-2  Enrollment 6-2'!E56+'Att H-2  Enrollment 6-3'!E56+'Att H-2  Enrollment 6-4'!E56</f>
        <v>2</v>
      </c>
      <c r="F56" s="96">
        <f>+'Att H-2  Enrollment 6-1'!F56+'Att H-2  Enrollment 6-2'!F56+'Att H-2  Enrollment 6-3'!F56+'Att H-2  Enrollment 6-4'!F56</f>
        <v>0</v>
      </c>
      <c r="G56" s="96">
        <f>+'Att H-2  Enrollment 6-1'!G56+'Att H-2  Enrollment 6-2'!G56+'Att H-2  Enrollment 6-3'!G56+'Att H-2  Enrollment 6-4'!G56</f>
        <v>0</v>
      </c>
      <c r="H56" s="44"/>
      <c r="I56" s="44"/>
    </row>
    <row r="57" spans="1:9" ht="15">
      <c r="A57" s="44"/>
      <c r="B57" s="88">
        <v>68</v>
      </c>
      <c r="C57" s="44"/>
      <c r="D57" s="96">
        <f>+'Att H-2  Enrollment 6-1'!D57+'Att H-2  Enrollment 6-2'!D57+'Att H-2  Enrollment 6-3'!D57+'Att H-2  Enrollment 6-4'!D57</f>
        <v>1</v>
      </c>
      <c r="E57" s="96">
        <f>+'Att H-2  Enrollment 6-1'!E57+'Att H-2  Enrollment 6-2'!E57+'Att H-2  Enrollment 6-3'!E57+'Att H-2  Enrollment 6-4'!E57</f>
        <v>1</v>
      </c>
      <c r="F57" s="96">
        <f>+'Att H-2  Enrollment 6-1'!F57+'Att H-2  Enrollment 6-2'!F57+'Att H-2  Enrollment 6-3'!F57+'Att H-2  Enrollment 6-4'!F57</f>
        <v>0</v>
      </c>
      <c r="G57" s="96">
        <f>+'Att H-2  Enrollment 6-1'!G57+'Att H-2  Enrollment 6-2'!G57+'Att H-2  Enrollment 6-3'!G57+'Att H-2  Enrollment 6-4'!G57</f>
        <v>0</v>
      </c>
      <c r="H57" s="44"/>
      <c r="I57" s="44"/>
    </row>
    <row r="58" spans="1:9" ht="15">
      <c r="A58" s="44"/>
      <c r="B58" s="88">
        <v>69</v>
      </c>
      <c r="C58" s="44"/>
      <c r="D58" s="96">
        <f>+'Att H-2  Enrollment 6-1'!D58+'Att H-2  Enrollment 6-2'!D58+'Att H-2  Enrollment 6-3'!D58+'Att H-2  Enrollment 6-4'!D58</f>
        <v>0</v>
      </c>
      <c r="E58" s="96">
        <f>+'Att H-2  Enrollment 6-1'!E58+'Att H-2  Enrollment 6-2'!E58+'Att H-2  Enrollment 6-3'!E58+'Att H-2  Enrollment 6-4'!E58</f>
        <v>1</v>
      </c>
      <c r="F58" s="96">
        <f>+'Att H-2  Enrollment 6-1'!F58+'Att H-2  Enrollment 6-2'!F58+'Att H-2  Enrollment 6-3'!F58+'Att H-2  Enrollment 6-4'!F58</f>
        <v>2</v>
      </c>
      <c r="G58" s="96">
        <f>+'Att H-2  Enrollment 6-1'!G58+'Att H-2  Enrollment 6-2'!G58+'Att H-2  Enrollment 6-3'!G58+'Att H-2  Enrollment 6-4'!G58</f>
        <v>1</v>
      </c>
      <c r="H58" s="44"/>
      <c r="I58" s="44"/>
    </row>
    <row r="59" spans="1:9" ht="15">
      <c r="A59" s="44"/>
      <c r="B59" s="88">
        <v>70</v>
      </c>
      <c r="C59" s="44"/>
      <c r="D59" s="96">
        <f>+'Att H-2  Enrollment 6-1'!D59+'Att H-2  Enrollment 6-2'!D59+'Att H-2  Enrollment 6-3'!D59+'Att H-2  Enrollment 6-4'!D59</f>
        <v>0</v>
      </c>
      <c r="E59" s="96">
        <f>+'Att H-2  Enrollment 6-1'!E59+'Att H-2  Enrollment 6-2'!E59+'Att H-2  Enrollment 6-3'!E59+'Att H-2  Enrollment 6-4'!E59</f>
        <v>0</v>
      </c>
      <c r="F59" s="96">
        <f>+'Att H-2  Enrollment 6-1'!F59+'Att H-2  Enrollment 6-2'!F59+'Att H-2  Enrollment 6-3'!F59+'Att H-2  Enrollment 6-4'!F59</f>
        <v>0</v>
      </c>
      <c r="G59" s="96">
        <f>+'Att H-2  Enrollment 6-1'!G59+'Att H-2  Enrollment 6-2'!G59+'Att H-2  Enrollment 6-3'!G59+'Att H-2  Enrollment 6-4'!G59</f>
        <v>0</v>
      </c>
      <c r="H59" s="44"/>
      <c r="I59" s="44"/>
    </row>
    <row r="60" spans="1:9" ht="15">
      <c r="A60" s="44"/>
      <c r="B60" s="88">
        <v>71</v>
      </c>
      <c r="C60" s="44"/>
      <c r="D60" s="96">
        <f>+'Att H-2  Enrollment 6-1'!D60+'Att H-2  Enrollment 6-2'!D60+'Att H-2  Enrollment 6-3'!D60+'Att H-2  Enrollment 6-4'!D60</f>
        <v>0</v>
      </c>
      <c r="E60" s="96">
        <f>+'Att H-2  Enrollment 6-1'!E60+'Att H-2  Enrollment 6-2'!E60+'Att H-2  Enrollment 6-3'!E60+'Att H-2  Enrollment 6-4'!E60</f>
        <v>0</v>
      </c>
      <c r="F60" s="96">
        <f>+'Att H-2  Enrollment 6-1'!F60+'Att H-2  Enrollment 6-2'!F60+'Att H-2  Enrollment 6-3'!F60+'Att H-2  Enrollment 6-4'!F60</f>
        <v>0</v>
      </c>
      <c r="G60" s="96">
        <f>+'Att H-2  Enrollment 6-1'!G60+'Att H-2  Enrollment 6-2'!G60+'Att H-2  Enrollment 6-3'!G60+'Att H-2  Enrollment 6-4'!G60</f>
        <v>0</v>
      </c>
      <c r="H60" s="44"/>
      <c r="I60" s="44"/>
    </row>
    <row r="61" spans="1:9" ht="15">
      <c r="A61" s="44"/>
      <c r="B61" s="88">
        <v>72</v>
      </c>
      <c r="C61" s="44"/>
      <c r="D61" s="96">
        <f>+'Att H-2  Enrollment 6-1'!D61+'Att H-2  Enrollment 6-2'!D61+'Att H-2  Enrollment 6-3'!D61+'Att H-2  Enrollment 6-4'!D61</f>
        <v>0</v>
      </c>
      <c r="E61" s="96">
        <f>+'Att H-2  Enrollment 6-1'!E61+'Att H-2  Enrollment 6-2'!E61+'Att H-2  Enrollment 6-3'!E61+'Att H-2  Enrollment 6-4'!E61</f>
        <v>0</v>
      </c>
      <c r="F61" s="96">
        <f>+'Att H-2  Enrollment 6-1'!F61+'Att H-2  Enrollment 6-2'!F61+'Att H-2  Enrollment 6-3'!F61+'Att H-2  Enrollment 6-4'!F61</f>
        <v>0</v>
      </c>
      <c r="G61" s="96">
        <f>+'Att H-2  Enrollment 6-1'!G61+'Att H-2  Enrollment 6-2'!G61+'Att H-2  Enrollment 6-3'!G61+'Att H-2  Enrollment 6-4'!G61</f>
        <v>0</v>
      </c>
      <c r="H61" s="44"/>
      <c r="I61" s="44"/>
    </row>
    <row r="62" spans="1:9" ht="15">
      <c r="A62" s="44"/>
      <c r="B62" s="88">
        <v>73</v>
      </c>
      <c r="C62" s="44"/>
      <c r="D62" s="96">
        <f>+'Att H-2  Enrollment 6-1'!D62+'Att H-2  Enrollment 6-2'!D62+'Att H-2  Enrollment 6-3'!D62+'Att H-2  Enrollment 6-4'!D62</f>
        <v>0</v>
      </c>
      <c r="E62" s="96">
        <f>+'Att H-2  Enrollment 6-1'!E62+'Att H-2  Enrollment 6-2'!E62+'Att H-2  Enrollment 6-3'!E62+'Att H-2  Enrollment 6-4'!E62</f>
        <v>0</v>
      </c>
      <c r="F62" s="96">
        <f>+'Att H-2  Enrollment 6-1'!F62+'Att H-2  Enrollment 6-2'!F62+'Att H-2  Enrollment 6-3'!F62+'Att H-2  Enrollment 6-4'!F62</f>
        <v>0</v>
      </c>
      <c r="G62" s="96">
        <f>+'Att H-2  Enrollment 6-1'!G62+'Att H-2  Enrollment 6-2'!G62+'Att H-2  Enrollment 6-3'!G62+'Att H-2  Enrollment 6-4'!G62</f>
        <v>0</v>
      </c>
      <c r="H62" s="44"/>
      <c r="I62" s="44"/>
    </row>
    <row r="63" spans="1:9" ht="15">
      <c r="A63" s="44"/>
      <c r="B63" s="88">
        <v>74</v>
      </c>
      <c r="C63" s="44"/>
      <c r="D63" s="96">
        <f>+'Att H-2  Enrollment 6-1'!D63+'Att H-2  Enrollment 6-2'!D63+'Att H-2  Enrollment 6-3'!D63+'Att H-2  Enrollment 6-4'!D63</f>
        <v>0</v>
      </c>
      <c r="E63" s="96">
        <f>+'Att H-2  Enrollment 6-1'!E63+'Att H-2  Enrollment 6-2'!E63+'Att H-2  Enrollment 6-3'!E63+'Att H-2  Enrollment 6-4'!E63</f>
        <v>0</v>
      </c>
      <c r="F63" s="96">
        <f>+'Att H-2  Enrollment 6-1'!F63+'Att H-2  Enrollment 6-2'!F63+'Att H-2  Enrollment 6-3'!F63+'Att H-2  Enrollment 6-4'!F63</f>
        <v>0</v>
      </c>
      <c r="G63" s="96">
        <f>+'Att H-2  Enrollment 6-1'!G63+'Att H-2  Enrollment 6-2'!G63+'Att H-2  Enrollment 6-3'!G63+'Att H-2  Enrollment 6-4'!G63</f>
        <v>0</v>
      </c>
      <c r="H63" s="44"/>
      <c r="I63" s="44"/>
    </row>
    <row r="64" spans="1:9" ht="15">
      <c r="A64" s="44"/>
      <c r="B64" s="88">
        <v>75</v>
      </c>
      <c r="C64" s="44"/>
      <c r="D64" s="96">
        <f>+'Att H-2  Enrollment 6-1'!D64+'Att H-2  Enrollment 6-2'!D64+'Att H-2  Enrollment 6-3'!D64+'Att H-2  Enrollment 6-4'!D64</f>
        <v>0</v>
      </c>
      <c r="E64" s="96">
        <f>+'Att H-2  Enrollment 6-1'!E64+'Att H-2  Enrollment 6-2'!E64+'Att H-2  Enrollment 6-3'!E64+'Att H-2  Enrollment 6-4'!E64</f>
        <v>0</v>
      </c>
      <c r="F64" s="96">
        <f>+'Att H-2  Enrollment 6-1'!F64+'Att H-2  Enrollment 6-2'!F64+'Att H-2  Enrollment 6-3'!F64+'Att H-2  Enrollment 6-4'!F64</f>
        <v>0</v>
      </c>
      <c r="G64" s="96">
        <f>+'Att H-2  Enrollment 6-1'!G64+'Att H-2  Enrollment 6-2'!G64+'Att H-2  Enrollment 6-3'!G64+'Att H-2  Enrollment 6-4'!G64</f>
        <v>0</v>
      </c>
      <c r="H64" s="44"/>
      <c r="I64" s="44"/>
    </row>
    <row r="65" spans="1:9" ht="15">
      <c r="A65" s="44"/>
      <c r="B65" s="88">
        <v>76</v>
      </c>
      <c r="C65" s="44"/>
      <c r="D65" s="96">
        <f>+'Att H-2  Enrollment 6-1'!D65+'Att H-2  Enrollment 6-2'!D65+'Att H-2  Enrollment 6-3'!D65+'Att H-2  Enrollment 6-4'!D65</f>
        <v>0</v>
      </c>
      <c r="E65" s="96">
        <f>+'Att H-2  Enrollment 6-1'!E65+'Att H-2  Enrollment 6-2'!E65+'Att H-2  Enrollment 6-3'!E65+'Att H-2  Enrollment 6-4'!E65</f>
        <v>0</v>
      </c>
      <c r="F65" s="96">
        <f>+'Att H-2  Enrollment 6-1'!F65+'Att H-2  Enrollment 6-2'!F65+'Att H-2  Enrollment 6-3'!F65+'Att H-2  Enrollment 6-4'!F65</f>
        <v>0</v>
      </c>
      <c r="G65" s="96">
        <f>+'Att H-2  Enrollment 6-1'!G65+'Att H-2  Enrollment 6-2'!G65+'Att H-2  Enrollment 6-3'!G65+'Att H-2  Enrollment 6-4'!G65</f>
        <v>0</v>
      </c>
      <c r="H65" s="44"/>
      <c r="I65" s="44"/>
    </row>
    <row r="66" spans="1:9" ht="15">
      <c r="A66" s="44"/>
      <c r="B66" s="88">
        <v>77</v>
      </c>
      <c r="C66" s="44"/>
      <c r="D66" s="96">
        <f>+'Att H-2  Enrollment 6-1'!D66+'Att H-2  Enrollment 6-2'!D66+'Att H-2  Enrollment 6-3'!D66+'Att H-2  Enrollment 6-4'!D66</f>
        <v>0</v>
      </c>
      <c r="E66" s="96">
        <f>+'Att H-2  Enrollment 6-1'!E66+'Att H-2  Enrollment 6-2'!E66+'Att H-2  Enrollment 6-3'!E66+'Att H-2  Enrollment 6-4'!E66</f>
        <v>0</v>
      </c>
      <c r="F66" s="96">
        <f>+'Att H-2  Enrollment 6-1'!F66+'Att H-2  Enrollment 6-2'!F66+'Att H-2  Enrollment 6-3'!F66+'Att H-2  Enrollment 6-4'!F66</f>
        <v>0</v>
      </c>
      <c r="G66" s="96">
        <f>+'Att H-2  Enrollment 6-1'!G66+'Att H-2  Enrollment 6-2'!G66+'Att H-2  Enrollment 6-3'!G66+'Att H-2  Enrollment 6-4'!G66</f>
        <v>0</v>
      </c>
      <c r="H66" s="44"/>
      <c r="I66" s="44"/>
    </row>
    <row r="67" spans="1:9" ht="15">
      <c r="A67" s="44"/>
      <c r="B67" s="88">
        <v>78</v>
      </c>
      <c r="C67" s="44"/>
      <c r="D67" s="96">
        <f>+'Att H-2  Enrollment 6-1'!D67+'Att H-2  Enrollment 6-2'!D67+'Att H-2  Enrollment 6-3'!D67+'Att H-2  Enrollment 6-4'!D67</f>
        <v>0</v>
      </c>
      <c r="E67" s="96">
        <f>+'Att H-2  Enrollment 6-1'!E67+'Att H-2  Enrollment 6-2'!E67+'Att H-2  Enrollment 6-3'!E67+'Att H-2  Enrollment 6-4'!E67</f>
        <v>0</v>
      </c>
      <c r="F67" s="96">
        <f>+'Att H-2  Enrollment 6-1'!F67+'Att H-2  Enrollment 6-2'!F67+'Att H-2  Enrollment 6-3'!F67+'Att H-2  Enrollment 6-4'!F67</f>
        <v>0</v>
      </c>
      <c r="G67" s="96">
        <f>+'Att H-2  Enrollment 6-1'!G67+'Att H-2  Enrollment 6-2'!G67+'Att H-2  Enrollment 6-3'!G67+'Att H-2  Enrollment 6-4'!G67</f>
        <v>0</v>
      </c>
      <c r="H67" s="44"/>
      <c r="I67" s="44"/>
    </row>
    <row r="68" spans="1:9" ht="15">
      <c r="A68" s="44"/>
      <c r="B68" s="88">
        <v>79</v>
      </c>
      <c r="C68" s="44"/>
      <c r="D68" s="96">
        <f>+'Att H-2  Enrollment 6-1'!D68+'Att H-2  Enrollment 6-2'!D68+'Att H-2  Enrollment 6-3'!D68+'Att H-2  Enrollment 6-4'!D68</f>
        <v>0</v>
      </c>
      <c r="E68" s="96">
        <f>+'Att H-2  Enrollment 6-1'!E68+'Att H-2  Enrollment 6-2'!E68+'Att H-2  Enrollment 6-3'!E68+'Att H-2  Enrollment 6-4'!E68</f>
        <v>0</v>
      </c>
      <c r="F68" s="96">
        <f>+'Att H-2  Enrollment 6-1'!F68+'Att H-2  Enrollment 6-2'!F68+'Att H-2  Enrollment 6-3'!F68+'Att H-2  Enrollment 6-4'!F68</f>
        <v>0</v>
      </c>
      <c r="G68" s="96">
        <f>+'Att H-2  Enrollment 6-1'!G68+'Att H-2  Enrollment 6-2'!G68+'Att H-2  Enrollment 6-3'!G68+'Att H-2  Enrollment 6-4'!G68</f>
        <v>0</v>
      </c>
      <c r="H68" s="44"/>
      <c r="I68" s="44"/>
    </row>
    <row r="69" spans="1:9" ht="15">
      <c r="A69" s="44"/>
      <c r="B69" s="88">
        <v>80</v>
      </c>
      <c r="C69" s="44"/>
      <c r="D69" s="96">
        <f>+'Att H-2  Enrollment 6-1'!D69+'Att H-2  Enrollment 6-2'!D69+'Att H-2  Enrollment 6-3'!D69+'Att H-2  Enrollment 6-4'!D69</f>
        <v>0</v>
      </c>
      <c r="E69" s="96">
        <f>+'Att H-2  Enrollment 6-1'!E69+'Att H-2  Enrollment 6-2'!E69+'Att H-2  Enrollment 6-3'!E69+'Att H-2  Enrollment 6-4'!E69</f>
        <v>0</v>
      </c>
      <c r="F69" s="96">
        <f>+'Att H-2  Enrollment 6-1'!F69+'Att H-2  Enrollment 6-2'!F69+'Att H-2  Enrollment 6-3'!F69+'Att H-2  Enrollment 6-4'!F69</f>
        <v>0</v>
      </c>
      <c r="G69" s="96">
        <f>+'Att H-2  Enrollment 6-1'!G69+'Att H-2  Enrollment 6-2'!G69+'Att H-2  Enrollment 6-3'!G69+'Att H-2  Enrollment 6-4'!G69</f>
        <v>0</v>
      </c>
      <c r="H69" s="44"/>
      <c r="I69" s="44"/>
    </row>
    <row r="70" spans="1:9" ht="15">
      <c r="A70" s="44"/>
      <c r="B70" s="88">
        <v>81</v>
      </c>
      <c r="C70" s="44"/>
      <c r="D70" s="96">
        <f>+'Att H-2  Enrollment 6-1'!D70+'Att H-2  Enrollment 6-2'!D70+'Att H-2  Enrollment 6-3'!D70+'Att H-2  Enrollment 6-4'!D70</f>
        <v>0</v>
      </c>
      <c r="E70" s="96">
        <f>+'Att H-2  Enrollment 6-1'!E70+'Att H-2  Enrollment 6-2'!E70+'Att H-2  Enrollment 6-3'!E70+'Att H-2  Enrollment 6-4'!E70</f>
        <v>0</v>
      </c>
      <c r="F70" s="96">
        <f>+'Att H-2  Enrollment 6-1'!F70+'Att H-2  Enrollment 6-2'!F70+'Att H-2  Enrollment 6-3'!F70+'Att H-2  Enrollment 6-4'!F70</f>
        <v>0</v>
      </c>
      <c r="G70" s="96">
        <f>+'Att H-2  Enrollment 6-1'!G70+'Att H-2  Enrollment 6-2'!G70+'Att H-2  Enrollment 6-3'!G70+'Att H-2  Enrollment 6-4'!G70</f>
        <v>0</v>
      </c>
      <c r="H70" s="44"/>
      <c r="I70" s="44"/>
    </row>
    <row r="71" spans="1:9" ht="15">
      <c r="A71" s="44"/>
      <c r="B71" s="88">
        <v>82</v>
      </c>
      <c r="C71" s="44"/>
      <c r="D71" s="96">
        <f>+'Att H-2  Enrollment 6-1'!D71+'Att H-2  Enrollment 6-2'!D71+'Att H-2  Enrollment 6-3'!D71+'Att H-2  Enrollment 6-4'!D71</f>
        <v>0</v>
      </c>
      <c r="E71" s="96">
        <f>+'Att H-2  Enrollment 6-1'!E71+'Att H-2  Enrollment 6-2'!E71+'Att H-2  Enrollment 6-3'!E71+'Att H-2  Enrollment 6-4'!E71</f>
        <v>0</v>
      </c>
      <c r="F71" s="96">
        <f>+'Att H-2  Enrollment 6-1'!F71+'Att H-2  Enrollment 6-2'!F71+'Att H-2  Enrollment 6-3'!F71+'Att H-2  Enrollment 6-4'!F71</f>
        <v>0</v>
      </c>
      <c r="G71" s="96">
        <f>+'Att H-2  Enrollment 6-1'!G71+'Att H-2  Enrollment 6-2'!G71+'Att H-2  Enrollment 6-3'!G71+'Att H-2  Enrollment 6-4'!G71</f>
        <v>0</v>
      </c>
      <c r="H71" s="44"/>
      <c r="I71" s="44"/>
    </row>
    <row r="72" spans="1:9" ht="15">
      <c r="A72" s="44"/>
      <c r="B72" s="88">
        <v>83</v>
      </c>
      <c r="C72" s="44"/>
      <c r="D72" s="96">
        <f>+'Att H-2  Enrollment 6-1'!D72+'Att H-2  Enrollment 6-2'!D72+'Att H-2  Enrollment 6-3'!D72+'Att H-2  Enrollment 6-4'!D72</f>
        <v>0</v>
      </c>
      <c r="E72" s="96">
        <f>+'Att H-2  Enrollment 6-1'!E72+'Att H-2  Enrollment 6-2'!E72+'Att H-2  Enrollment 6-3'!E72+'Att H-2  Enrollment 6-4'!E72</f>
        <v>0</v>
      </c>
      <c r="F72" s="96">
        <f>+'Att H-2  Enrollment 6-1'!F72+'Att H-2  Enrollment 6-2'!F72+'Att H-2  Enrollment 6-3'!F72+'Att H-2  Enrollment 6-4'!F72</f>
        <v>0</v>
      </c>
      <c r="G72" s="96">
        <f>+'Att H-2  Enrollment 6-1'!G72+'Att H-2  Enrollment 6-2'!G72+'Att H-2  Enrollment 6-3'!G72+'Att H-2  Enrollment 6-4'!G72</f>
        <v>0</v>
      </c>
      <c r="H72" s="44"/>
      <c r="I72" s="44"/>
    </row>
    <row r="73" spans="2:9" ht="15.75" thickBot="1">
      <c r="B73" s="88">
        <v>84</v>
      </c>
      <c r="D73" s="96">
        <f>+'Att H-2  Enrollment 6-1'!D73+'Att H-2  Enrollment 6-2'!D73+'Att H-2  Enrollment 6-3'!D73+'Att H-2  Enrollment 6-4'!D73</f>
        <v>0</v>
      </c>
      <c r="E73" s="96">
        <f>+'Att H-2  Enrollment 6-1'!E73+'Att H-2  Enrollment 6-2'!E73+'Att H-2  Enrollment 6-3'!E73+'Att H-2  Enrollment 6-4'!E73</f>
        <v>0</v>
      </c>
      <c r="F73" s="96">
        <f>+'Att H-2  Enrollment 6-1'!F73+'Att H-2  Enrollment 6-2'!F73+'Att H-2  Enrollment 6-3'!F73+'Att H-2  Enrollment 6-4'!F73</f>
        <v>0</v>
      </c>
      <c r="G73" s="96">
        <f>+'Att H-2  Enrollment 6-1'!G73+'Att H-2  Enrollment 6-2'!G73+'Att H-2  Enrollment 6-3'!G73+'Att H-2  Enrollment 6-4'!G73</f>
        <v>0</v>
      </c>
      <c r="H73" s="44"/>
      <c r="I73" s="44"/>
    </row>
    <row r="74" spans="1:7" ht="15.75" thickTop="1">
      <c r="A74" s="44"/>
      <c r="B74" s="86" t="s">
        <v>61</v>
      </c>
      <c r="C74" s="44"/>
      <c r="D74" s="97">
        <f>SUM(D19:D73)</f>
        <v>60</v>
      </c>
      <c r="E74" s="97">
        <f>SUM(E19:E73)</f>
        <v>177</v>
      </c>
      <c r="F74" s="97">
        <f>SUM(F19:F73)</f>
        <v>257</v>
      </c>
      <c r="G74" s="97">
        <f>SUM(G19:G73)</f>
        <v>53</v>
      </c>
    </row>
  </sheetData>
  <mergeCells count="1">
    <mergeCell ref="D17:G17"/>
  </mergeCells>
  <printOptions horizontalCentered="1"/>
  <pageMargins left="0.75" right="0.75" top="1" bottom="1" header="0.5" footer="0.5"/>
  <pageSetup fitToHeight="1" fitToWidth="1" horizontalDpi="600" verticalDpi="600" orientation="portrait" scale="55" r:id="rId1"/>
  <headerFooter alignWithMargins="0">
    <oddFooter>&amp;L&amp;F&amp;A  &amp;D&amp;R&amp;P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74"/>
  <sheetViews>
    <sheetView zoomScale="85" zoomScaleNormal="85" workbookViewId="0" topLeftCell="A1">
      <selection activeCell="A1" sqref="A1"/>
    </sheetView>
  </sheetViews>
  <sheetFormatPr defaultColWidth="9.140625" defaultRowHeight="12.75"/>
  <cols>
    <col min="1" max="1" width="17.00390625" style="0" customWidth="1"/>
    <col min="3" max="3" width="11.57421875" style="0" customWidth="1"/>
    <col min="8" max="8" width="18.8515625" style="0" customWidth="1"/>
  </cols>
  <sheetData>
    <row r="1" spans="1:9" ht="23.25">
      <c r="A1" s="8" t="s">
        <v>4</v>
      </c>
      <c r="B1" s="8"/>
      <c r="C1" s="8"/>
      <c r="D1" s="8"/>
      <c r="E1" s="8"/>
      <c r="F1" s="8"/>
      <c r="G1" s="8"/>
      <c r="H1" s="8"/>
      <c r="I1" s="9"/>
    </row>
    <row r="2" spans="1:9" ht="23.25">
      <c r="A2" s="22" t="str">
        <f>'Att H1-Finan Proposal'!A2</f>
        <v>Solicitation No. F10R6200016</v>
      </c>
      <c r="B2" s="8"/>
      <c r="C2" s="8"/>
      <c r="D2" s="8"/>
      <c r="E2" s="8"/>
      <c r="F2" s="8"/>
      <c r="G2" s="8"/>
      <c r="H2" s="8"/>
      <c r="I2" s="9"/>
    </row>
    <row r="3" spans="1:8" s="43" customFormat="1" ht="18">
      <c r="A3" s="24" t="s">
        <v>32</v>
      </c>
      <c r="B3" s="24"/>
      <c r="C3" s="24"/>
      <c r="D3" s="24"/>
      <c r="E3" s="24"/>
      <c r="F3" s="24"/>
      <c r="G3" s="24"/>
      <c r="H3" s="24"/>
    </row>
    <row r="4" spans="1:9" s="43" customFormat="1" ht="18">
      <c r="A4" s="25" t="s">
        <v>108</v>
      </c>
      <c r="B4" s="25"/>
      <c r="C4" s="25"/>
      <c r="D4" s="25"/>
      <c r="E4" s="25"/>
      <c r="F4" s="25"/>
      <c r="G4" s="25"/>
      <c r="H4" s="24"/>
      <c r="I4" s="24"/>
    </row>
    <row r="5" spans="1:9" ht="18">
      <c r="A5" s="25"/>
      <c r="B5" s="25"/>
      <c r="C5" s="25"/>
      <c r="D5" s="25"/>
      <c r="E5" s="25"/>
      <c r="F5" s="25"/>
      <c r="G5" s="25"/>
      <c r="H5" s="24"/>
      <c r="I5" s="43"/>
    </row>
    <row r="6" spans="1:9" ht="18">
      <c r="A6" s="24"/>
      <c r="B6" s="25"/>
      <c r="C6" s="25"/>
      <c r="D6" s="25"/>
      <c r="E6" s="25"/>
      <c r="F6" s="25"/>
      <c r="G6" s="25"/>
      <c r="H6" s="24"/>
      <c r="I6" s="43"/>
    </row>
    <row r="7" spans="1:9" ht="18">
      <c r="A7" s="24"/>
      <c r="B7" s="25"/>
      <c r="C7" s="25"/>
      <c r="D7" s="25"/>
      <c r="E7" s="25"/>
      <c r="F7" s="25"/>
      <c r="G7" s="25"/>
      <c r="H7" s="24"/>
      <c r="I7" s="43"/>
    </row>
    <row r="8" spans="1:9" ht="18">
      <c r="A8" s="24" t="s">
        <v>62</v>
      </c>
      <c r="B8" s="25"/>
      <c r="C8" s="25"/>
      <c r="D8" s="25"/>
      <c r="E8" s="25"/>
      <c r="F8" s="25"/>
      <c r="G8" s="25"/>
      <c r="H8" s="24"/>
      <c r="I8" s="43"/>
    </row>
    <row r="9" spans="1:9" ht="18">
      <c r="A9" s="24"/>
      <c r="B9" s="25"/>
      <c r="C9" s="25"/>
      <c r="D9" s="25"/>
      <c r="E9" s="25"/>
      <c r="F9" s="25"/>
      <c r="G9" s="25"/>
      <c r="H9" s="24"/>
      <c r="I9" s="43"/>
    </row>
    <row r="10" spans="1:9" ht="18">
      <c r="A10" s="24" t="s">
        <v>38</v>
      </c>
      <c r="B10" s="25"/>
      <c r="C10" s="25"/>
      <c r="D10" s="25"/>
      <c r="E10" s="25"/>
      <c r="F10" s="25"/>
      <c r="G10" s="25"/>
      <c r="H10" s="24"/>
      <c r="I10" s="43"/>
    </row>
    <row r="11" spans="1:9" ht="18">
      <c r="A11" s="24" t="s">
        <v>39</v>
      </c>
      <c r="B11" s="25"/>
      <c r="C11" s="25"/>
      <c r="D11" s="25"/>
      <c r="E11" s="25"/>
      <c r="F11" s="25"/>
      <c r="G11" s="25"/>
      <c r="H11" s="24"/>
      <c r="I11" s="43"/>
    </row>
    <row r="12" spans="1:9" ht="18">
      <c r="A12" s="24" t="s">
        <v>41</v>
      </c>
      <c r="B12" s="25"/>
      <c r="C12" s="25"/>
      <c r="D12" s="25"/>
      <c r="E12" s="25"/>
      <c r="F12" s="25"/>
      <c r="G12" s="25"/>
      <c r="H12" s="24"/>
      <c r="I12" s="43"/>
    </row>
    <row r="13" spans="1:9" ht="18">
      <c r="A13" s="24" t="s">
        <v>40</v>
      </c>
      <c r="B13" s="25"/>
      <c r="C13" s="25"/>
      <c r="D13" s="25"/>
      <c r="E13" s="25"/>
      <c r="F13" s="25"/>
      <c r="G13" s="25"/>
      <c r="H13" s="24"/>
      <c r="I13" s="43"/>
    </row>
    <row r="14" spans="1:9" ht="18">
      <c r="A14" s="24"/>
      <c r="B14" s="25"/>
      <c r="C14" s="25"/>
      <c r="D14" s="25"/>
      <c r="E14" s="25"/>
      <c r="F14" s="25"/>
      <c r="G14" s="25"/>
      <c r="H14" s="43"/>
      <c r="I14" s="43"/>
    </row>
    <row r="15" spans="1:9" ht="18">
      <c r="A15" s="24"/>
      <c r="B15" s="25"/>
      <c r="C15" s="25"/>
      <c r="D15" s="25"/>
      <c r="E15" s="25"/>
      <c r="F15" s="25"/>
      <c r="G15" s="25"/>
      <c r="H15" s="43"/>
      <c r="I15" s="43"/>
    </row>
    <row r="16" spans="1:9" ht="15.75">
      <c r="A16" s="45"/>
      <c r="B16" s="44"/>
      <c r="C16" s="44"/>
      <c r="D16" s="45"/>
      <c r="E16" s="45"/>
      <c r="F16" s="45"/>
      <c r="G16" s="45"/>
      <c r="H16" s="45"/>
      <c r="I16" s="45"/>
    </row>
    <row r="17" spans="1:9" ht="15.75">
      <c r="A17" s="46"/>
      <c r="B17" s="84"/>
      <c r="C17" s="44"/>
      <c r="D17" s="114" t="s">
        <v>44</v>
      </c>
      <c r="E17" s="115"/>
      <c r="F17" s="115"/>
      <c r="G17" s="116"/>
      <c r="H17" s="44"/>
      <c r="I17" s="44"/>
    </row>
    <row r="18" spans="1:9" ht="15.75">
      <c r="A18" s="44"/>
      <c r="B18" s="85" t="s">
        <v>43</v>
      </c>
      <c r="C18" s="44"/>
      <c r="D18" s="81">
        <v>2500</v>
      </c>
      <c r="E18" s="82">
        <v>3000</v>
      </c>
      <c r="F18" s="82">
        <v>4500</v>
      </c>
      <c r="G18" s="83">
        <v>6000</v>
      </c>
      <c r="H18" s="44"/>
      <c r="I18" s="44"/>
    </row>
    <row r="19" spans="1:9" ht="15">
      <c r="A19" s="44"/>
      <c r="B19" s="88" t="s">
        <v>84</v>
      </c>
      <c r="C19" s="44"/>
      <c r="D19" s="88">
        <f>+'Att H-2 Total 3yr  Plan Enroll '!D19+'Att H-2 Total 6yr  Plan Enroll '!D19</f>
        <v>4</v>
      </c>
      <c r="E19" s="88">
        <f>+'Att H-2 Total 3yr  Plan Enroll '!E19+'Att H-2 Total 6yr  Plan Enroll '!E19</f>
        <v>6</v>
      </c>
      <c r="F19" s="88">
        <f>+'Att H-2 Total 3yr  Plan Enroll '!F19+'Att H-2 Total 6yr  Plan Enroll '!F19</f>
        <v>1</v>
      </c>
      <c r="G19" s="88">
        <f>+'Att H-2 Total 3yr  Plan Enroll '!G19+'Att H-2 Total 6yr  Plan Enroll '!G19</f>
        <v>2</v>
      </c>
      <c r="H19" s="44"/>
      <c r="I19" s="44"/>
    </row>
    <row r="20" spans="1:9" ht="15">
      <c r="A20" s="44"/>
      <c r="B20" s="88">
        <v>31</v>
      </c>
      <c r="C20" s="44"/>
      <c r="D20" s="88">
        <f>+'Att H-2 Total 3yr  Plan Enroll '!D20+'Att H-2 Total 6yr  Plan Enroll '!D20</f>
        <v>0</v>
      </c>
      <c r="E20" s="88">
        <f>+'Att H-2 Total 3yr  Plan Enroll '!E20+'Att H-2 Total 6yr  Plan Enroll '!E20</f>
        <v>3</v>
      </c>
      <c r="F20" s="88">
        <f>+'Att H-2 Total 3yr  Plan Enroll '!F20+'Att H-2 Total 6yr  Plan Enroll '!F20</f>
        <v>3</v>
      </c>
      <c r="G20" s="88">
        <f>+'Att H-2 Total 3yr  Plan Enroll '!G20+'Att H-2 Total 6yr  Plan Enroll '!G20</f>
        <v>0</v>
      </c>
      <c r="H20" s="44"/>
      <c r="I20" s="44"/>
    </row>
    <row r="21" spans="1:9" ht="15">
      <c r="A21" s="44"/>
      <c r="B21" s="88">
        <v>32</v>
      </c>
      <c r="C21" s="44"/>
      <c r="D21" s="88">
        <f>+'Att H-2 Total 3yr  Plan Enroll '!D21+'Att H-2 Total 6yr  Plan Enroll '!D21</f>
        <v>0</v>
      </c>
      <c r="E21" s="88">
        <f>+'Att H-2 Total 3yr  Plan Enroll '!E21+'Att H-2 Total 6yr  Plan Enroll '!E21</f>
        <v>1</v>
      </c>
      <c r="F21" s="88">
        <f>+'Att H-2 Total 3yr  Plan Enroll '!F21+'Att H-2 Total 6yr  Plan Enroll '!F21</f>
        <v>2</v>
      </c>
      <c r="G21" s="88">
        <f>+'Att H-2 Total 3yr  Plan Enroll '!G21+'Att H-2 Total 6yr  Plan Enroll '!G21</f>
        <v>0</v>
      </c>
      <c r="H21" s="44"/>
      <c r="I21" s="44"/>
    </row>
    <row r="22" spans="1:9" ht="15">
      <c r="A22" s="44"/>
      <c r="B22" s="88">
        <v>33</v>
      </c>
      <c r="C22" s="44"/>
      <c r="D22" s="88">
        <f>+'Att H-2 Total 3yr  Plan Enroll '!D22+'Att H-2 Total 6yr  Plan Enroll '!D22</f>
        <v>2</v>
      </c>
      <c r="E22" s="88">
        <f>+'Att H-2 Total 3yr  Plan Enroll '!E22+'Att H-2 Total 6yr  Plan Enroll '!E22</f>
        <v>2</v>
      </c>
      <c r="F22" s="88">
        <f>+'Att H-2 Total 3yr  Plan Enroll '!F22+'Att H-2 Total 6yr  Plan Enroll '!F22</f>
        <v>1</v>
      </c>
      <c r="G22" s="88">
        <f>+'Att H-2 Total 3yr  Plan Enroll '!G22+'Att H-2 Total 6yr  Plan Enroll '!G22</f>
        <v>1</v>
      </c>
      <c r="H22" s="44"/>
      <c r="I22" s="44"/>
    </row>
    <row r="23" spans="1:9" ht="15">
      <c r="A23" s="44"/>
      <c r="B23" s="88">
        <v>34</v>
      </c>
      <c r="C23" s="44"/>
      <c r="D23" s="88">
        <f>+'Att H-2 Total 3yr  Plan Enroll '!D23+'Att H-2 Total 6yr  Plan Enroll '!D23</f>
        <v>2</v>
      </c>
      <c r="E23" s="88">
        <f>+'Att H-2 Total 3yr  Plan Enroll '!E23+'Att H-2 Total 6yr  Plan Enroll '!E23</f>
        <v>5</v>
      </c>
      <c r="F23" s="88">
        <f>+'Att H-2 Total 3yr  Plan Enroll '!F23+'Att H-2 Total 6yr  Plan Enroll '!F23</f>
        <v>2</v>
      </c>
      <c r="G23" s="88">
        <f>+'Att H-2 Total 3yr  Plan Enroll '!G23+'Att H-2 Total 6yr  Plan Enroll '!G23</f>
        <v>0</v>
      </c>
      <c r="H23" s="44"/>
      <c r="I23" s="44"/>
    </row>
    <row r="24" spans="1:9" ht="15">
      <c r="A24" s="44"/>
      <c r="B24" s="88">
        <v>35</v>
      </c>
      <c r="C24" s="44"/>
      <c r="D24" s="88">
        <f>+'Att H-2 Total 3yr  Plan Enroll '!D24+'Att H-2 Total 6yr  Plan Enroll '!D24</f>
        <v>5</v>
      </c>
      <c r="E24" s="88">
        <f>+'Att H-2 Total 3yr  Plan Enroll '!E24+'Att H-2 Total 6yr  Plan Enroll '!E24</f>
        <v>2</v>
      </c>
      <c r="F24" s="88">
        <f>+'Att H-2 Total 3yr  Plan Enroll '!F24+'Att H-2 Total 6yr  Plan Enroll '!F24</f>
        <v>6</v>
      </c>
      <c r="G24" s="88">
        <f>+'Att H-2 Total 3yr  Plan Enroll '!G24+'Att H-2 Total 6yr  Plan Enroll '!G24</f>
        <v>0</v>
      </c>
      <c r="H24" s="44"/>
      <c r="I24" s="44"/>
    </row>
    <row r="25" spans="1:9" ht="15">
      <c r="A25" s="44"/>
      <c r="B25" s="88">
        <v>36</v>
      </c>
      <c r="C25" s="44"/>
      <c r="D25" s="88">
        <f>+'Att H-2 Total 3yr  Plan Enroll '!D25+'Att H-2 Total 6yr  Plan Enroll '!D25</f>
        <v>3</v>
      </c>
      <c r="E25" s="88">
        <f>+'Att H-2 Total 3yr  Plan Enroll '!E25+'Att H-2 Total 6yr  Plan Enroll '!E25</f>
        <v>5</v>
      </c>
      <c r="F25" s="88">
        <f>+'Att H-2 Total 3yr  Plan Enroll '!F25+'Att H-2 Total 6yr  Plan Enroll '!F25</f>
        <v>3</v>
      </c>
      <c r="G25" s="88">
        <f>+'Att H-2 Total 3yr  Plan Enroll '!G25+'Att H-2 Total 6yr  Plan Enroll '!G25</f>
        <v>1</v>
      </c>
      <c r="H25" s="44"/>
      <c r="I25" s="44"/>
    </row>
    <row r="26" spans="1:9" ht="15">
      <c r="A26" s="44"/>
      <c r="B26" s="88">
        <v>37</v>
      </c>
      <c r="C26" s="44"/>
      <c r="D26" s="88">
        <f>+'Att H-2 Total 3yr  Plan Enroll '!D26+'Att H-2 Total 6yr  Plan Enroll '!D26</f>
        <v>1</v>
      </c>
      <c r="E26" s="88">
        <f>+'Att H-2 Total 3yr  Plan Enroll '!E26+'Att H-2 Total 6yr  Plan Enroll '!E26</f>
        <v>1</v>
      </c>
      <c r="F26" s="88">
        <f>+'Att H-2 Total 3yr  Plan Enroll '!F26+'Att H-2 Total 6yr  Plan Enroll '!F26</f>
        <v>3</v>
      </c>
      <c r="G26" s="88">
        <f>+'Att H-2 Total 3yr  Plan Enroll '!G26+'Att H-2 Total 6yr  Plan Enroll '!G26</f>
        <v>0</v>
      </c>
      <c r="H26" s="44"/>
      <c r="I26" s="44"/>
    </row>
    <row r="27" spans="1:9" ht="15">
      <c r="A27" s="44"/>
      <c r="B27" s="88">
        <v>38</v>
      </c>
      <c r="C27" s="44"/>
      <c r="D27" s="88">
        <f>+'Att H-2 Total 3yr  Plan Enroll '!D27+'Att H-2 Total 6yr  Plan Enroll '!D27</f>
        <v>0</v>
      </c>
      <c r="E27" s="88">
        <f>+'Att H-2 Total 3yr  Plan Enroll '!E27+'Att H-2 Total 6yr  Plan Enroll '!E27</f>
        <v>3</v>
      </c>
      <c r="F27" s="88">
        <f>+'Att H-2 Total 3yr  Plan Enroll '!F27+'Att H-2 Total 6yr  Plan Enroll '!F27</f>
        <v>5</v>
      </c>
      <c r="G27" s="88">
        <f>+'Att H-2 Total 3yr  Plan Enroll '!G27+'Att H-2 Total 6yr  Plan Enroll '!G27</f>
        <v>0</v>
      </c>
      <c r="H27" s="44"/>
      <c r="I27" s="44"/>
    </row>
    <row r="28" spans="1:9" ht="15">
      <c r="A28" s="44"/>
      <c r="B28" s="88">
        <v>39</v>
      </c>
      <c r="C28" s="44"/>
      <c r="D28" s="88">
        <f>+'Att H-2 Total 3yr  Plan Enroll '!D28+'Att H-2 Total 6yr  Plan Enroll '!D28</f>
        <v>0</v>
      </c>
      <c r="E28" s="88">
        <f>+'Att H-2 Total 3yr  Plan Enroll '!E28+'Att H-2 Total 6yr  Plan Enroll '!E28</f>
        <v>10</v>
      </c>
      <c r="F28" s="88">
        <f>+'Att H-2 Total 3yr  Plan Enroll '!F28+'Att H-2 Total 6yr  Plan Enroll '!F28</f>
        <v>8</v>
      </c>
      <c r="G28" s="88">
        <f>+'Att H-2 Total 3yr  Plan Enroll '!G28+'Att H-2 Total 6yr  Plan Enroll '!G28</f>
        <v>1</v>
      </c>
      <c r="H28" s="44"/>
      <c r="I28" s="44"/>
    </row>
    <row r="29" spans="1:9" ht="15">
      <c r="A29" s="44"/>
      <c r="B29" s="88">
        <v>40</v>
      </c>
      <c r="C29" s="44"/>
      <c r="D29" s="88">
        <f>+'Att H-2 Total 3yr  Plan Enroll '!D29+'Att H-2 Total 6yr  Plan Enroll '!D29</f>
        <v>5</v>
      </c>
      <c r="E29" s="88">
        <f>+'Att H-2 Total 3yr  Plan Enroll '!E29+'Att H-2 Total 6yr  Plan Enroll '!E29</f>
        <v>9</v>
      </c>
      <c r="F29" s="88">
        <f>+'Att H-2 Total 3yr  Plan Enroll '!F29+'Att H-2 Total 6yr  Plan Enroll '!F29</f>
        <v>7</v>
      </c>
      <c r="G29" s="88">
        <f>+'Att H-2 Total 3yr  Plan Enroll '!G29+'Att H-2 Total 6yr  Plan Enroll '!G29</f>
        <v>2</v>
      </c>
      <c r="H29" s="44"/>
      <c r="I29" s="44"/>
    </row>
    <row r="30" spans="1:9" ht="15">
      <c r="A30" s="44"/>
      <c r="B30" s="88">
        <v>41</v>
      </c>
      <c r="C30" s="44"/>
      <c r="D30" s="88">
        <f>+'Att H-2 Total 3yr  Plan Enroll '!D30+'Att H-2 Total 6yr  Plan Enroll '!D30</f>
        <v>3</v>
      </c>
      <c r="E30" s="88">
        <f>+'Att H-2 Total 3yr  Plan Enroll '!E30+'Att H-2 Total 6yr  Plan Enroll '!E30</f>
        <v>5</v>
      </c>
      <c r="F30" s="88">
        <f>+'Att H-2 Total 3yr  Plan Enroll '!F30+'Att H-2 Total 6yr  Plan Enroll '!F30</f>
        <v>6</v>
      </c>
      <c r="G30" s="88">
        <f>+'Att H-2 Total 3yr  Plan Enroll '!G30+'Att H-2 Total 6yr  Plan Enroll '!G30</f>
        <v>2</v>
      </c>
      <c r="H30" s="44"/>
      <c r="I30" s="44"/>
    </row>
    <row r="31" spans="1:9" ht="15">
      <c r="A31" s="44"/>
      <c r="B31" s="88">
        <v>42</v>
      </c>
      <c r="C31" s="44"/>
      <c r="D31" s="88">
        <f>+'Att H-2 Total 3yr  Plan Enroll '!D31+'Att H-2 Total 6yr  Plan Enroll '!D31</f>
        <v>9</v>
      </c>
      <c r="E31" s="88">
        <f>+'Att H-2 Total 3yr  Plan Enroll '!E31+'Att H-2 Total 6yr  Plan Enroll '!E31</f>
        <v>10</v>
      </c>
      <c r="F31" s="88">
        <f>+'Att H-2 Total 3yr  Plan Enroll '!F31+'Att H-2 Total 6yr  Plan Enroll '!F31</f>
        <v>8</v>
      </c>
      <c r="G31" s="88">
        <f>+'Att H-2 Total 3yr  Plan Enroll '!G31+'Att H-2 Total 6yr  Plan Enroll '!G31</f>
        <v>2</v>
      </c>
      <c r="H31" s="44"/>
      <c r="I31" s="44"/>
    </row>
    <row r="32" spans="1:9" ht="15">
      <c r="A32" s="44"/>
      <c r="B32" s="88">
        <v>43</v>
      </c>
      <c r="C32" s="44"/>
      <c r="D32" s="88">
        <f>+'Att H-2 Total 3yr  Plan Enroll '!D32+'Att H-2 Total 6yr  Plan Enroll '!D32</f>
        <v>6</v>
      </c>
      <c r="E32" s="88">
        <f>+'Att H-2 Total 3yr  Plan Enroll '!E32+'Att H-2 Total 6yr  Plan Enroll '!E32</f>
        <v>10</v>
      </c>
      <c r="F32" s="88">
        <f>+'Att H-2 Total 3yr  Plan Enroll '!F32+'Att H-2 Total 6yr  Plan Enroll '!F32</f>
        <v>13</v>
      </c>
      <c r="G32" s="88">
        <f>+'Att H-2 Total 3yr  Plan Enroll '!G32+'Att H-2 Total 6yr  Plan Enroll '!G32</f>
        <v>2</v>
      </c>
      <c r="H32" s="44"/>
      <c r="I32" s="44"/>
    </row>
    <row r="33" spans="1:9" ht="15">
      <c r="A33" s="44"/>
      <c r="B33" s="88">
        <v>44</v>
      </c>
      <c r="C33" s="44"/>
      <c r="D33" s="88">
        <f>+'Att H-2 Total 3yr  Plan Enroll '!D33+'Att H-2 Total 6yr  Plan Enroll '!D33</f>
        <v>6</v>
      </c>
      <c r="E33" s="88">
        <f>+'Att H-2 Total 3yr  Plan Enroll '!E33+'Att H-2 Total 6yr  Plan Enroll '!E33</f>
        <v>9</v>
      </c>
      <c r="F33" s="88">
        <f>+'Att H-2 Total 3yr  Plan Enroll '!F33+'Att H-2 Total 6yr  Plan Enroll '!F33</f>
        <v>14</v>
      </c>
      <c r="G33" s="88">
        <f>+'Att H-2 Total 3yr  Plan Enroll '!G33+'Att H-2 Total 6yr  Plan Enroll '!G33</f>
        <v>3</v>
      </c>
      <c r="H33" s="44"/>
      <c r="I33" s="44"/>
    </row>
    <row r="34" spans="1:9" ht="15">
      <c r="A34" s="44"/>
      <c r="B34" s="88">
        <v>45</v>
      </c>
      <c r="C34" s="44"/>
      <c r="D34" s="88">
        <f>+'Att H-2 Total 3yr  Plan Enroll '!D34+'Att H-2 Total 6yr  Plan Enroll '!D34</f>
        <v>7</v>
      </c>
      <c r="E34" s="88">
        <f>+'Att H-2 Total 3yr  Plan Enroll '!E34+'Att H-2 Total 6yr  Plan Enroll '!E34</f>
        <v>15</v>
      </c>
      <c r="F34" s="88">
        <f>+'Att H-2 Total 3yr  Plan Enroll '!F34+'Att H-2 Total 6yr  Plan Enroll '!F34</f>
        <v>13</v>
      </c>
      <c r="G34" s="88">
        <f>+'Att H-2 Total 3yr  Plan Enroll '!G34+'Att H-2 Total 6yr  Plan Enroll '!G34</f>
        <v>3</v>
      </c>
      <c r="H34" s="44"/>
      <c r="I34" s="44"/>
    </row>
    <row r="35" spans="1:9" ht="15">
      <c r="A35" s="44"/>
      <c r="B35" s="88">
        <v>46</v>
      </c>
      <c r="C35" s="44"/>
      <c r="D35" s="88">
        <f>+'Att H-2 Total 3yr  Plan Enroll '!D35+'Att H-2 Total 6yr  Plan Enroll '!D35</f>
        <v>12</v>
      </c>
      <c r="E35" s="88">
        <f>+'Att H-2 Total 3yr  Plan Enroll '!E35+'Att H-2 Total 6yr  Plan Enroll '!E35</f>
        <v>12</v>
      </c>
      <c r="F35" s="88">
        <f>+'Att H-2 Total 3yr  Plan Enroll '!F35+'Att H-2 Total 6yr  Plan Enroll '!F35</f>
        <v>12</v>
      </c>
      <c r="G35" s="88">
        <f>+'Att H-2 Total 3yr  Plan Enroll '!G35+'Att H-2 Total 6yr  Plan Enroll '!G35</f>
        <v>2</v>
      </c>
      <c r="H35" s="44"/>
      <c r="I35" s="44"/>
    </row>
    <row r="36" spans="1:9" ht="15">
      <c r="A36" s="44"/>
      <c r="B36" s="88">
        <v>47</v>
      </c>
      <c r="C36" s="44"/>
      <c r="D36" s="88">
        <f>+'Att H-2 Total 3yr  Plan Enroll '!D36+'Att H-2 Total 6yr  Plan Enroll '!D36</f>
        <v>14</v>
      </c>
      <c r="E36" s="88">
        <f>+'Att H-2 Total 3yr  Plan Enroll '!E36+'Att H-2 Total 6yr  Plan Enroll '!E36</f>
        <v>13</v>
      </c>
      <c r="F36" s="88">
        <f>+'Att H-2 Total 3yr  Plan Enroll '!F36+'Att H-2 Total 6yr  Plan Enroll '!F36</f>
        <v>18</v>
      </c>
      <c r="G36" s="88">
        <f>+'Att H-2 Total 3yr  Plan Enroll '!G36+'Att H-2 Total 6yr  Plan Enroll '!G36</f>
        <v>0</v>
      </c>
      <c r="H36" s="44"/>
      <c r="I36" s="44"/>
    </row>
    <row r="37" spans="1:9" ht="15">
      <c r="A37" s="44"/>
      <c r="B37" s="88">
        <v>48</v>
      </c>
      <c r="C37" s="44"/>
      <c r="D37" s="88">
        <f>+'Att H-2 Total 3yr  Plan Enroll '!D37+'Att H-2 Total 6yr  Plan Enroll '!D37</f>
        <v>10</v>
      </c>
      <c r="E37" s="88">
        <f>+'Att H-2 Total 3yr  Plan Enroll '!E37+'Att H-2 Total 6yr  Plan Enroll '!E37</f>
        <v>16</v>
      </c>
      <c r="F37" s="88">
        <f>+'Att H-2 Total 3yr  Plan Enroll '!F37+'Att H-2 Total 6yr  Plan Enroll '!F37</f>
        <v>14</v>
      </c>
      <c r="G37" s="88">
        <f>+'Att H-2 Total 3yr  Plan Enroll '!G37+'Att H-2 Total 6yr  Plan Enroll '!G37</f>
        <v>1</v>
      </c>
      <c r="H37" s="44"/>
      <c r="I37" s="44"/>
    </row>
    <row r="38" spans="1:9" ht="15">
      <c r="A38" s="44"/>
      <c r="B38" s="88">
        <v>49</v>
      </c>
      <c r="C38" s="44"/>
      <c r="D38" s="88">
        <f>+'Att H-2 Total 3yr  Plan Enroll '!D38+'Att H-2 Total 6yr  Plan Enroll '!D38</f>
        <v>9</v>
      </c>
      <c r="E38" s="88">
        <f>+'Att H-2 Total 3yr  Plan Enroll '!E38+'Att H-2 Total 6yr  Plan Enroll '!E38</f>
        <v>26</v>
      </c>
      <c r="F38" s="88">
        <f>+'Att H-2 Total 3yr  Plan Enroll '!F38+'Att H-2 Total 6yr  Plan Enroll '!F38</f>
        <v>23</v>
      </c>
      <c r="G38" s="88">
        <f>+'Att H-2 Total 3yr  Plan Enroll '!G38+'Att H-2 Total 6yr  Plan Enroll '!G38</f>
        <v>0</v>
      </c>
      <c r="H38" s="44"/>
      <c r="I38" s="44"/>
    </row>
    <row r="39" spans="1:9" ht="15">
      <c r="A39" s="44"/>
      <c r="B39" s="88">
        <v>50</v>
      </c>
      <c r="C39" s="44"/>
      <c r="D39" s="88">
        <f>+'Att H-2 Total 3yr  Plan Enroll '!D39+'Att H-2 Total 6yr  Plan Enroll '!D39</f>
        <v>12</v>
      </c>
      <c r="E39" s="88">
        <f>+'Att H-2 Total 3yr  Plan Enroll '!E39+'Att H-2 Total 6yr  Plan Enroll '!E39</f>
        <v>19</v>
      </c>
      <c r="F39" s="88">
        <f>+'Att H-2 Total 3yr  Plan Enroll '!F39+'Att H-2 Total 6yr  Plan Enroll '!F39</f>
        <v>25</v>
      </c>
      <c r="G39" s="88">
        <f>+'Att H-2 Total 3yr  Plan Enroll '!G39+'Att H-2 Total 6yr  Plan Enroll '!G39</f>
        <v>7</v>
      </c>
      <c r="H39" s="44"/>
      <c r="I39" s="44"/>
    </row>
    <row r="40" spans="1:9" ht="15">
      <c r="A40" s="44"/>
      <c r="B40" s="88">
        <v>51</v>
      </c>
      <c r="C40" s="44"/>
      <c r="D40" s="88">
        <f>+'Att H-2 Total 3yr  Plan Enroll '!D40+'Att H-2 Total 6yr  Plan Enroll '!D40</f>
        <v>16</v>
      </c>
      <c r="E40" s="88">
        <f>+'Att H-2 Total 3yr  Plan Enroll '!E40+'Att H-2 Total 6yr  Plan Enroll '!E40</f>
        <v>23</v>
      </c>
      <c r="F40" s="88">
        <f>+'Att H-2 Total 3yr  Plan Enroll '!F40+'Att H-2 Total 6yr  Plan Enroll '!F40</f>
        <v>24</v>
      </c>
      <c r="G40" s="88">
        <f>+'Att H-2 Total 3yr  Plan Enroll '!G40+'Att H-2 Total 6yr  Plan Enroll '!G40</f>
        <v>3</v>
      </c>
      <c r="H40" s="44"/>
      <c r="I40" s="44"/>
    </row>
    <row r="41" spans="1:9" ht="15">
      <c r="A41" s="44"/>
      <c r="B41" s="88">
        <v>52</v>
      </c>
      <c r="C41" s="44"/>
      <c r="D41" s="88">
        <f>+'Att H-2 Total 3yr  Plan Enroll '!D41+'Att H-2 Total 6yr  Plan Enroll '!D41</f>
        <v>6</v>
      </c>
      <c r="E41" s="88">
        <f>+'Att H-2 Total 3yr  Plan Enroll '!E41+'Att H-2 Total 6yr  Plan Enroll '!E41</f>
        <v>31</v>
      </c>
      <c r="F41" s="88">
        <f>+'Att H-2 Total 3yr  Plan Enroll '!F41+'Att H-2 Total 6yr  Plan Enroll '!F41</f>
        <v>24</v>
      </c>
      <c r="G41" s="88">
        <f>+'Att H-2 Total 3yr  Plan Enroll '!G41+'Att H-2 Total 6yr  Plan Enroll '!G41</f>
        <v>4</v>
      </c>
      <c r="H41" s="44"/>
      <c r="I41" s="44"/>
    </row>
    <row r="42" spans="1:9" ht="15">
      <c r="A42" s="44"/>
      <c r="B42" s="88">
        <v>53</v>
      </c>
      <c r="C42" s="44"/>
      <c r="D42" s="88">
        <f>+'Att H-2 Total 3yr  Plan Enroll '!D42+'Att H-2 Total 6yr  Plan Enroll '!D42</f>
        <v>17</v>
      </c>
      <c r="E42" s="88">
        <f>+'Att H-2 Total 3yr  Plan Enroll '!E42+'Att H-2 Total 6yr  Plan Enroll '!E42</f>
        <v>20</v>
      </c>
      <c r="F42" s="88">
        <f>+'Att H-2 Total 3yr  Plan Enroll '!F42+'Att H-2 Total 6yr  Plan Enroll '!F42</f>
        <v>25</v>
      </c>
      <c r="G42" s="88">
        <f>+'Att H-2 Total 3yr  Plan Enroll '!G42+'Att H-2 Total 6yr  Plan Enroll '!G42</f>
        <v>7</v>
      </c>
      <c r="H42" s="44"/>
      <c r="I42" s="44"/>
    </row>
    <row r="43" spans="1:9" ht="15">
      <c r="A43" s="44"/>
      <c r="B43" s="88">
        <v>54</v>
      </c>
      <c r="C43" s="44"/>
      <c r="D43" s="88">
        <f>+'Att H-2 Total 3yr  Plan Enroll '!D43+'Att H-2 Total 6yr  Plan Enroll '!D43</f>
        <v>17</v>
      </c>
      <c r="E43" s="88">
        <f>+'Att H-2 Total 3yr  Plan Enroll '!E43+'Att H-2 Total 6yr  Plan Enroll '!E43</f>
        <v>31</v>
      </c>
      <c r="F43" s="88">
        <f>+'Att H-2 Total 3yr  Plan Enroll '!F43+'Att H-2 Total 6yr  Plan Enroll '!F43</f>
        <v>31</v>
      </c>
      <c r="G43" s="88">
        <f>+'Att H-2 Total 3yr  Plan Enroll '!G43+'Att H-2 Total 6yr  Plan Enroll '!G43</f>
        <v>2</v>
      </c>
      <c r="H43" s="44"/>
      <c r="I43" s="44"/>
    </row>
    <row r="44" spans="1:9" ht="15">
      <c r="A44" s="44"/>
      <c r="B44" s="88">
        <v>55</v>
      </c>
      <c r="C44" s="44"/>
      <c r="D44" s="88">
        <f>+'Att H-2 Total 3yr  Plan Enroll '!D44+'Att H-2 Total 6yr  Plan Enroll '!D44</f>
        <v>11</v>
      </c>
      <c r="E44" s="88">
        <f>+'Att H-2 Total 3yr  Plan Enroll '!E44+'Att H-2 Total 6yr  Plan Enroll '!E44</f>
        <v>33</v>
      </c>
      <c r="F44" s="88">
        <f>+'Att H-2 Total 3yr  Plan Enroll '!F44+'Att H-2 Total 6yr  Plan Enroll '!F44</f>
        <v>22</v>
      </c>
      <c r="G44" s="88">
        <f>+'Att H-2 Total 3yr  Plan Enroll '!G44+'Att H-2 Total 6yr  Plan Enroll '!G44</f>
        <v>3</v>
      </c>
      <c r="H44" s="44"/>
      <c r="I44" s="44"/>
    </row>
    <row r="45" spans="1:9" ht="15">
      <c r="A45" s="44"/>
      <c r="B45" s="88">
        <v>56</v>
      </c>
      <c r="C45" s="44"/>
      <c r="D45" s="88">
        <f>+'Att H-2 Total 3yr  Plan Enroll '!D45+'Att H-2 Total 6yr  Plan Enroll '!D45</f>
        <v>6</v>
      </c>
      <c r="E45" s="88">
        <f>+'Att H-2 Total 3yr  Plan Enroll '!E45+'Att H-2 Total 6yr  Plan Enroll '!E45</f>
        <v>26</v>
      </c>
      <c r="F45" s="88">
        <f>+'Att H-2 Total 3yr  Plan Enroll '!F45+'Att H-2 Total 6yr  Plan Enroll '!F45</f>
        <v>22</v>
      </c>
      <c r="G45" s="88">
        <f>+'Att H-2 Total 3yr  Plan Enroll '!G45+'Att H-2 Total 6yr  Plan Enroll '!G45</f>
        <v>1</v>
      </c>
      <c r="H45" s="44"/>
      <c r="I45" s="44"/>
    </row>
    <row r="46" spans="1:9" ht="15">
      <c r="A46" s="44"/>
      <c r="B46" s="88">
        <v>57</v>
      </c>
      <c r="C46" s="44"/>
      <c r="D46" s="88">
        <f>+'Att H-2 Total 3yr  Plan Enroll '!D46+'Att H-2 Total 6yr  Plan Enroll '!D46</f>
        <v>12</v>
      </c>
      <c r="E46" s="88">
        <f>+'Att H-2 Total 3yr  Plan Enroll '!E46+'Att H-2 Total 6yr  Plan Enroll '!E46</f>
        <v>19</v>
      </c>
      <c r="F46" s="88">
        <f>+'Att H-2 Total 3yr  Plan Enroll '!F46+'Att H-2 Total 6yr  Plan Enroll '!F46</f>
        <v>31</v>
      </c>
      <c r="G46" s="88">
        <f>+'Att H-2 Total 3yr  Plan Enroll '!G46+'Att H-2 Total 6yr  Plan Enroll '!G46</f>
        <v>4</v>
      </c>
      <c r="H46" s="44"/>
      <c r="I46" s="44"/>
    </row>
    <row r="47" spans="1:9" ht="15">
      <c r="A47" s="44"/>
      <c r="B47" s="88">
        <v>58</v>
      </c>
      <c r="C47" s="44"/>
      <c r="D47" s="88">
        <f>+'Att H-2 Total 3yr  Plan Enroll '!D47+'Att H-2 Total 6yr  Plan Enroll '!D47</f>
        <v>11</v>
      </c>
      <c r="E47" s="88">
        <f>+'Att H-2 Total 3yr  Plan Enroll '!E47+'Att H-2 Total 6yr  Plan Enroll '!E47</f>
        <v>24</v>
      </c>
      <c r="F47" s="88">
        <f>+'Att H-2 Total 3yr  Plan Enroll '!F47+'Att H-2 Total 6yr  Plan Enroll '!F47</f>
        <v>22</v>
      </c>
      <c r="G47" s="88">
        <f>+'Att H-2 Total 3yr  Plan Enroll '!G47+'Att H-2 Total 6yr  Plan Enroll '!G47</f>
        <v>4</v>
      </c>
      <c r="H47" s="44"/>
      <c r="I47" s="44"/>
    </row>
    <row r="48" spans="1:9" ht="15">
      <c r="A48" s="44"/>
      <c r="B48" s="88">
        <v>59</v>
      </c>
      <c r="C48" s="44"/>
      <c r="D48" s="88">
        <f>+'Att H-2 Total 3yr  Plan Enroll '!D48+'Att H-2 Total 6yr  Plan Enroll '!D48</f>
        <v>13</v>
      </c>
      <c r="E48" s="88">
        <f>+'Att H-2 Total 3yr  Plan Enroll '!E48+'Att H-2 Total 6yr  Plan Enroll '!E48</f>
        <v>18</v>
      </c>
      <c r="F48" s="88">
        <f>+'Att H-2 Total 3yr  Plan Enroll '!F48+'Att H-2 Total 6yr  Plan Enroll '!F48</f>
        <v>19</v>
      </c>
      <c r="G48" s="88">
        <f>+'Att H-2 Total 3yr  Plan Enroll '!G48+'Att H-2 Total 6yr  Plan Enroll '!G48</f>
        <v>3</v>
      </c>
      <c r="H48" s="44"/>
      <c r="I48" s="44"/>
    </row>
    <row r="49" spans="1:9" ht="15">
      <c r="A49" s="44"/>
      <c r="B49" s="88">
        <v>60</v>
      </c>
      <c r="C49" s="44"/>
      <c r="D49" s="88">
        <f>+'Att H-2 Total 3yr  Plan Enroll '!D49+'Att H-2 Total 6yr  Plan Enroll '!D49</f>
        <v>6</v>
      </c>
      <c r="E49" s="88">
        <f>+'Att H-2 Total 3yr  Plan Enroll '!E49+'Att H-2 Total 6yr  Plan Enroll '!E49</f>
        <v>17</v>
      </c>
      <c r="F49" s="88">
        <f>+'Att H-2 Total 3yr  Plan Enroll '!F49+'Att H-2 Total 6yr  Plan Enroll '!F49</f>
        <v>11</v>
      </c>
      <c r="G49" s="88">
        <f>+'Att H-2 Total 3yr  Plan Enroll '!G49+'Att H-2 Total 6yr  Plan Enroll '!G49</f>
        <v>2</v>
      </c>
      <c r="H49" s="44"/>
      <c r="I49" s="44"/>
    </row>
    <row r="50" spans="1:9" ht="15">
      <c r="A50" s="44"/>
      <c r="B50" s="88">
        <v>61</v>
      </c>
      <c r="C50" s="44"/>
      <c r="D50" s="88">
        <f>+'Att H-2 Total 3yr  Plan Enroll '!D50+'Att H-2 Total 6yr  Plan Enroll '!D50</f>
        <v>8</v>
      </c>
      <c r="E50" s="88">
        <f>+'Att H-2 Total 3yr  Plan Enroll '!E50+'Att H-2 Total 6yr  Plan Enroll '!E50</f>
        <v>14</v>
      </c>
      <c r="F50" s="88">
        <f>+'Att H-2 Total 3yr  Plan Enroll '!F50+'Att H-2 Total 6yr  Plan Enroll '!F50</f>
        <v>20</v>
      </c>
      <c r="G50" s="88">
        <f>+'Att H-2 Total 3yr  Plan Enroll '!G50+'Att H-2 Total 6yr  Plan Enroll '!G50</f>
        <v>2</v>
      </c>
      <c r="H50" s="44"/>
      <c r="I50" s="44"/>
    </row>
    <row r="51" spans="1:9" ht="15">
      <c r="A51" s="44"/>
      <c r="B51" s="88">
        <v>62</v>
      </c>
      <c r="C51" s="44"/>
      <c r="D51" s="88">
        <f>+'Att H-2 Total 3yr  Plan Enroll '!D51+'Att H-2 Total 6yr  Plan Enroll '!D51</f>
        <v>7</v>
      </c>
      <c r="E51" s="88">
        <f>+'Att H-2 Total 3yr  Plan Enroll '!E51+'Att H-2 Total 6yr  Plan Enroll '!E51</f>
        <v>7</v>
      </c>
      <c r="F51" s="88">
        <f>+'Att H-2 Total 3yr  Plan Enroll '!F51+'Att H-2 Total 6yr  Plan Enroll '!F51</f>
        <v>12</v>
      </c>
      <c r="G51" s="88">
        <f>+'Att H-2 Total 3yr  Plan Enroll '!G51+'Att H-2 Total 6yr  Plan Enroll '!G51</f>
        <v>0</v>
      </c>
      <c r="H51" s="44"/>
      <c r="I51" s="44"/>
    </row>
    <row r="52" spans="1:9" ht="15">
      <c r="A52" s="44"/>
      <c r="B52" s="88">
        <v>63</v>
      </c>
      <c r="C52" s="44"/>
      <c r="D52" s="88">
        <f>+'Att H-2 Total 3yr  Plan Enroll '!D52+'Att H-2 Total 6yr  Plan Enroll '!D52</f>
        <v>3</v>
      </c>
      <c r="E52" s="88">
        <f>+'Att H-2 Total 3yr  Plan Enroll '!E52+'Att H-2 Total 6yr  Plan Enroll '!E52</f>
        <v>8</v>
      </c>
      <c r="F52" s="88">
        <f>+'Att H-2 Total 3yr  Plan Enroll '!F52+'Att H-2 Total 6yr  Plan Enroll '!F52</f>
        <v>8</v>
      </c>
      <c r="G52" s="88">
        <f>+'Att H-2 Total 3yr  Plan Enroll '!G52+'Att H-2 Total 6yr  Plan Enroll '!G52</f>
        <v>1</v>
      </c>
      <c r="H52" s="44"/>
      <c r="I52" s="44"/>
    </row>
    <row r="53" spans="1:9" ht="15">
      <c r="A53" s="44"/>
      <c r="B53" s="88">
        <v>64</v>
      </c>
      <c r="C53" s="44"/>
      <c r="D53" s="88">
        <f>+'Att H-2 Total 3yr  Plan Enroll '!D53+'Att H-2 Total 6yr  Plan Enroll '!D53</f>
        <v>1</v>
      </c>
      <c r="E53" s="88">
        <f>+'Att H-2 Total 3yr  Plan Enroll '!E53+'Att H-2 Total 6yr  Plan Enroll '!E53</f>
        <v>9</v>
      </c>
      <c r="F53" s="88">
        <f>+'Att H-2 Total 3yr  Plan Enroll '!F53+'Att H-2 Total 6yr  Plan Enroll '!F53</f>
        <v>7</v>
      </c>
      <c r="G53" s="88">
        <f>+'Att H-2 Total 3yr  Plan Enroll '!G53+'Att H-2 Total 6yr  Plan Enroll '!G53</f>
        <v>1</v>
      </c>
      <c r="H53" s="44"/>
      <c r="I53" s="44"/>
    </row>
    <row r="54" spans="1:9" ht="15">
      <c r="A54" s="44"/>
      <c r="B54" s="88">
        <v>65</v>
      </c>
      <c r="C54" s="44"/>
      <c r="D54" s="88">
        <f>+'Att H-2 Total 3yr  Plan Enroll '!D54+'Att H-2 Total 6yr  Plan Enroll '!D54</f>
        <v>2</v>
      </c>
      <c r="E54" s="88">
        <f>+'Att H-2 Total 3yr  Plan Enroll '!E54+'Att H-2 Total 6yr  Plan Enroll '!E54</f>
        <v>16</v>
      </c>
      <c r="F54" s="88">
        <f>+'Att H-2 Total 3yr  Plan Enroll '!F54+'Att H-2 Total 6yr  Plan Enroll '!F54</f>
        <v>4</v>
      </c>
      <c r="G54" s="88">
        <f>+'Att H-2 Total 3yr  Plan Enroll '!G54+'Att H-2 Total 6yr  Plan Enroll '!G54</f>
        <v>1</v>
      </c>
      <c r="H54" s="44"/>
      <c r="I54" s="44"/>
    </row>
    <row r="55" spans="1:9" ht="15">
      <c r="A55" s="44"/>
      <c r="B55" s="88">
        <v>66</v>
      </c>
      <c r="C55" s="44"/>
      <c r="D55" s="88">
        <f>+'Att H-2 Total 3yr  Plan Enroll '!D55+'Att H-2 Total 6yr  Plan Enroll '!D55</f>
        <v>3</v>
      </c>
      <c r="E55" s="88">
        <f>+'Att H-2 Total 3yr  Plan Enroll '!E55+'Att H-2 Total 6yr  Plan Enroll '!E55</f>
        <v>9</v>
      </c>
      <c r="F55" s="88">
        <f>+'Att H-2 Total 3yr  Plan Enroll '!F55+'Att H-2 Total 6yr  Plan Enroll '!F55</f>
        <v>4</v>
      </c>
      <c r="G55" s="88">
        <f>+'Att H-2 Total 3yr  Plan Enroll '!G55+'Att H-2 Total 6yr  Plan Enroll '!G55</f>
        <v>1</v>
      </c>
      <c r="H55" s="44"/>
      <c r="I55" s="44"/>
    </row>
    <row r="56" spans="1:9" ht="15">
      <c r="A56" s="44"/>
      <c r="B56" s="88">
        <v>67</v>
      </c>
      <c r="C56" s="44"/>
      <c r="D56" s="88">
        <f>+'Att H-2 Total 3yr  Plan Enroll '!D56+'Att H-2 Total 6yr  Plan Enroll '!D56</f>
        <v>4</v>
      </c>
      <c r="E56" s="88">
        <f>+'Att H-2 Total 3yr  Plan Enroll '!E56+'Att H-2 Total 6yr  Plan Enroll '!E56</f>
        <v>4</v>
      </c>
      <c r="F56" s="88">
        <f>+'Att H-2 Total 3yr  Plan Enroll '!F56+'Att H-2 Total 6yr  Plan Enroll '!F56</f>
        <v>2</v>
      </c>
      <c r="G56" s="88">
        <f>+'Att H-2 Total 3yr  Plan Enroll '!G56+'Att H-2 Total 6yr  Plan Enroll '!G56</f>
        <v>0</v>
      </c>
      <c r="H56" s="44"/>
      <c r="I56" s="44"/>
    </row>
    <row r="57" spans="1:9" ht="15">
      <c r="A57" s="44"/>
      <c r="B57" s="88">
        <v>68</v>
      </c>
      <c r="C57" s="44"/>
      <c r="D57" s="88">
        <f>+'Att H-2 Total 3yr  Plan Enroll '!D57+'Att H-2 Total 6yr  Plan Enroll '!D57</f>
        <v>2</v>
      </c>
      <c r="E57" s="88">
        <f>+'Att H-2 Total 3yr  Plan Enroll '!E57+'Att H-2 Total 6yr  Plan Enroll '!E57</f>
        <v>1</v>
      </c>
      <c r="F57" s="88">
        <f>+'Att H-2 Total 3yr  Plan Enroll '!F57+'Att H-2 Total 6yr  Plan Enroll '!F57</f>
        <v>0</v>
      </c>
      <c r="G57" s="88">
        <f>+'Att H-2 Total 3yr  Plan Enroll '!G57+'Att H-2 Total 6yr  Plan Enroll '!G57</f>
        <v>0</v>
      </c>
      <c r="H57" s="44"/>
      <c r="I57" s="44"/>
    </row>
    <row r="58" spans="1:9" ht="15">
      <c r="A58" s="44"/>
      <c r="B58" s="88">
        <v>69</v>
      </c>
      <c r="C58" s="44"/>
      <c r="D58" s="88">
        <f>+'Att H-2 Total 3yr  Plan Enroll '!D58+'Att H-2 Total 6yr  Plan Enroll '!D58</f>
        <v>0</v>
      </c>
      <c r="E58" s="88">
        <f>+'Att H-2 Total 3yr  Plan Enroll '!E58+'Att H-2 Total 6yr  Plan Enroll '!E58</f>
        <v>4</v>
      </c>
      <c r="F58" s="88">
        <f>+'Att H-2 Total 3yr  Plan Enroll '!F58+'Att H-2 Total 6yr  Plan Enroll '!F58</f>
        <v>3</v>
      </c>
      <c r="G58" s="88">
        <f>+'Att H-2 Total 3yr  Plan Enroll '!G58+'Att H-2 Total 6yr  Plan Enroll '!G58</f>
        <v>1</v>
      </c>
      <c r="H58" s="44"/>
      <c r="I58" s="44"/>
    </row>
    <row r="59" spans="1:9" ht="15">
      <c r="A59" s="44"/>
      <c r="B59" s="88">
        <v>70</v>
      </c>
      <c r="C59" s="44"/>
      <c r="D59" s="88">
        <f>+'Att H-2 Total 3yr  Plan Enroll '!D59+'Att H-2 Total 6yr  Plan Enroll '!D59</f>
        <v>1</v>
      </c>
      <c r="E59" s="88">
        <f>+'Att H-2 Total 3yr  Plan Enroll '!E59+'Att H-2 Total 6yr  Plan Enroll '!E59</f>
        <v>0</v>
      </c>
      <c r="F59" s="88">
        <f>+'Att H-2 Total 3yr  Plan Enroll '!F59+'Att H-2 Total 6yr  Plan Enroll '!F59</f>
        <v>1</v>
      </c>
      <c r="G59" s="88">
        <f>+'Att H-2 Total 3yr  Plan Enroll '!G59+'Att H-2 Total 6yr  Plan Enroll '!G59</f>
        <v>0</v>
      </c>
      <c r="H59" s="44"/>
      <c r="I59" s="44"/>
    </row>
    <row r="60" spans="1:9" ht="15">
      <c r="A60" s="44"/>
      <c r="B60" s="88">
        <v>71</v>
      </c>
      <c r="C60" s="44"/>
      <c r="D60" s="88">
        <f>+'Att H-2 Total 3yr  Plan Enroll '!D60+'Att H-2 Total 6yr  Plan Enroll '!D60</f>
        <v>1</v>
      </c>
      <c r="E60" s="88">
        <f>+'Att H-2 Total 3yr  Plan Enroll '!E60+'Att H-2 Total 6yr  Plan Enroll '!E60</f>
        <v>0</v>
      </c>
      <c r="F60" s="88">
        <f>+'Att H-2 Total 3yr  Plan Enroll '!F60+'Att H-2 Total 6yr  Plan Enroll '!F60</f>
        <v>0</v>
      </c>
      <c r="G60" s="88">
        <f>+'Att H-2 Total 3yr  Plan Enroll '!G60+'Att H-2 Total 6yr  Plan Enroll '!G60</f>
        <v>0</v>
      </c>
      <c r="H60" s="44"/>
      <c r="I60" s="44"/>
    </row>
    <row r="61" spans="1:9" ht="15">
      <c r="A61" s="44"/>
      <c r="B61" s="88">
        <v>72</v>
      </c>
      <c r="C61" s="44"/>
      <c r="D61" s="88">
        <f>+'Att H-2 Total 3yr  Plan Enroll '!D61+'Att H-2 Total 6yr  Plan Enroll '!D61</f>
        <v>0</v>
      </c>
      <c r="E61" s="88">
        <f>+'Att H-2 Total 3yr  Plan Enroll '!E61+'Att H-2 Total 6yr  Plan Enroll '!E61</f>
        <v>1</v>
      </c>
      <c r="F61" s="88">
        <f>+'Att H-2 Total 3yr  Plan Enroll '!F61+'Att H-2 Total 6yr  Plan Enroll '!F61</f>
        <v>0</v>
      </c>
      <c r="G61" s="88">
        <f>+'Att H-2 Total 3yr  Plan Enroll '!G61+'Att H-2 Total 6yr  Plan Enroll '!G61</f>
        <v>0</v>
      </c>
      <c r="H61" s="44"/>
      <c r="I61" s="44"/>
    </row>
    <row r="62" spans="1:9" ht="15">
      <c r="A62" s="44"/>
      <c r="B62" s="88">
        <v>73</v>
      </c>
      <c r="C62" s="44"/>
      <c r="D62" s="88">
        <f>+'Att H-2 Total 3yr  Plan Enroll '!D62+'Att H-2 Total 6yr  Plan Enroll '!D62</f>
        <v>0</v>
      </c>
      <c r="E62" s="88">
        <f>+'Att H-2 Total 3yr  Plan Enroll '!E62+'Att H-2 Total 6yr  Plan Enroll '!E62</f>
        <v>1</v>
      </c>
      <c r="F62" s="88">
        <f>+'Att H-2 Total 3yr  Plan Enroll '!F62+'Att H-2 Total 6yr  Plan Enroll '!F62</f>
        <v>0</v>
      </c>
      <c r="G62" s="88">
        <f>+'Att H-2 Total 3yr  Plan Enroll '!G62+'Att H-2 Total 6yr  Plan Enroll '!G62</f>
        <v>0</v>
      </c>
      <c r="H62" s="44"/>
      <c r="I62" s="44"/>
    </row>
    <row r="63" spans="1:9" ht="15">
      <c r="A63" s="44"/>
      <c r="B63" s="88">
        <v>74</v>
      </c>
      <c r="C63" s="44"/>
      <c r="D63" s="88">
        <f>+'Att H-2 Total 3yr  Plan Enroll '!D63+'Att H-2 Total 6yr  Plan Enroll '!D63</f>
        <v>0</v>
      </c>
      <c r="E63" s="88">
        <f>+'Att H-2 Total 3yr  Plan Enroll '!E63+'Att H-2 Total 6yr  Plan Enroll '!E63</f>
        <v>0</v>
      </c>
      <c r="F63" s="88">
        <f>+'Att H-2 Total 3yr  Plan Enroll '!F63+'Att H-2 Total 6yr  Plan Enroll '!F63</f>
        <v>1</v>
      </c>
      <c r="G63" s="88">
        <f>+'Att H-2 Total 3yr  Plan Enroll '!G63+'Att H-2 Total 6yr  Plan Enroll '!G63</f>
        <v>0</v>
      </c>
      <c r="H63" s="44"/>
      <c r="I63" s="44"/>
    </row>
    <row r="64" spans="1:9" ht="15">
      <c r="A64" s="44"/>
      <c r="B64" s="88">
        <v>75</v>
      </c>
      <c r="C64" s="44"/>
      <c r="D64" s="88">
        <f>+'Att H-2 Total 3yr  Plan Enroll '!D64+'Att H-2 Total 6yr  Plan Enroll '!D64</f>
        <v>0</v>
      </c>
      <c r="E64" s="88">
        <f>+'Att H-2 Total 3yr  Plan Enroll '!E64+'Att H-2 Total 6yr  Plan Enroll '!E64</f>
        <v>2</v>
      </c>
      <c r="F64" s="88">
        <f>+'Att H-2 Total 3yr  Plan Enroll '!F64+'Att H-2 Total 6yr  Plan Enroll '!F64</f>
        <v>0</v>
      </c>
      <c r="G64" s="88">
        <f>+'Att H-2 Total 3yr  Plan Enroll '!G64+'Att H-2 Total 6yr  Plan Enroll '!G64</f>
        <v>0</v>
      </c>
      <c r="H64" s="44"/>
      <c r="I64" s="44"/>
    </row>
    <row r="65" spans="1:9" ht="15">
      <c r="A65" s="44"/>
      <c r="B65" s="88">
        <v>76</v>
      </c>
      <c r="C65" s="44"/>
      <c r="D65" s="88">
        <f>+'Att H-2 Total 3yr  Plan Enroll '!D65+'Att H-2 Total 6yr  Plan Enroll '!D65</f>
        <v>0</v>
      </c>
      <c r="E65" s="88">
        <f>+'Att H-2 Total 3yr  Plan Enroll '!E65+'Att H-2 Total 6yr  Plan Enroll '!E65</f>
        <v>0</v>
      </c>
      <c r="F65" s="88">
        <f>+'Att H-2 Total 3yr  Plan Enroll '!F65+'Att H-2 Total 6yr  Plan Enroll '!F65</f>
        <v>0</v>
      </c>
      <c r="G65" s="88">
        <f>+'Att H-2 Total 3yr  Plan Enroll '!G65+'Att H-2 Total 6yr  Plan Enroll '!G65</f>
        <v>0</v>
      </c>
      <c r="H65" s="44"/>
      <c r="I65" s="44"/>
    </row>
    <row r="66" spans="1:9" ht="15">
      <c r="A66" s="44"/>
      <c r="B66" s="88">
        <v>77</v>
      </c>
      <c r="C66" s="44"/>
      <c r="D66" s="88">
        <f>+'Att H-2 Total 3yr  Plan Enroll '!D66+'Att H-2 Total 6yr  Plan Enroll '!D66</f>
        <v>0</v>
      </c>
      <c r="E66" s="88">
        <f>+'Att H-2 Total 3yr  Plan Enroll '!E66+'Att H-2 Total 6yr  Plan Enroll '!E66</f>
        <v>0</v>
      </c>
      <c r="F66" s="88">
        <f>+'Att H-2 Total 3yr  Plan Enroll '!F66+'Att H-2 Total 6yr  Plan Enroll '!F66</f>
        <v>0</v>
      </c>
      <c r="G66" s="88">
        <f>+'Att H-2 Total 3yr  Plan Enroll '!G66+'Att H-2 Total 6yr  Plan Enroll '!G66</f>
        <v>0</v>
      </c>
      <c r="H66" s="44"/>
      <c r="I66" s="44"/>
    </row>
    <row r="67" spans="1:9" ht="15">
      <c r="A67" s="44"/>
      <c r="B67" s="88">
        <v>78</v>
      </c>
      <c r="C67" s="44"/>
      <c r="D67" s="88">
        <f>+'Att H-2 Total 3yr  Plan Enroll '!D67+'Att H-2 Total 6yr  Plan Enroll '!D67</f>
        <v>0</v>
      </c>
      <c r="E67" s="88">
        <f>+'Att H-2 Total 3yr  Plan Enroll '!E67+'Att H-2 Total 6yr  Plan Enroll '!E67</f>
        <v>0</v>
      </c>
      <c r="F67" s="88">
        <f>+'Att H-2 Total 3yr  Plan Enroll '!F67+'Att H-2 Total 6yr  Plan Enroll '!F67</f>
        <v>0</v>
      </c>
      <c r="G67" s="88">
        <f>+'Att H-2 Total 3yr  Plan Enroll '!G67+'Att H-2 Total 6yr  Plan Enroll '!G67</f>
        <v>0</v>
      </c>
      <c r="H67" s="44"/>
      <c r="I67" s="44"/>
    </row>
    <row r="68" spans="1:9" ht="15">
      <c r="A68" s="44"/>
      <c r="B68" s="88">
        <v>79</v>
      </c>
      <c r="C68" s="44"/>
      <c r="D68" s="88">
        <f>+'Att H-2 Total 3yr  Plan Enroll '!D68+'Att H-2 Total 6yr  Plan Enroll '!D68</f>
        <v>0</v>
      </c>
      <c r="E68" s="88">
        <f>+'Att H-2 Total 3yr  Plan Enroll '!E68+'Att H-2 Total 6yr  Plan Enroll '!E68</f>
        <v>0</v>
      </c>
      <c r="F68" s="88">
        <f>+'Att H-2 Total 3yr  Plan Enroll '!F68+'Att H-2 Total 6yr  Plan Enroll '!F68</f>
        <v>0</v>
      </c>
      <c r="G68" s="88">
        <f>+'Att H-2 Total 3yr  Plan Enroll '!G68+'Att H-2 Total 6yr  Plan Enroll '!G68</f>
        <v>0</v>
      </c>
      <c r="H68" s="44"/>
      <c r="I68" s="44"/>
    </row>
    <row r="69" spans="1:9" ht="15">
      <c r="A69" s="44"/>
      <c r="B69" s="88">
        <v>80</v>
      </c>
      <c r="C69" s="44"/>
      <c r="D69" s="88">
        <f>+'Att H-2 Total 3yr  Plan Enroll '!D69+'Att H-2 Total 6yr  Plan Enroll '!D69</f>
        <v>0</v>
      </c>
      <c r="E69" s="88">
        <f>+'Att H-2 Total 3yr  Plan Enroll '!E69+'Att H-2 Total 6yr  Plan Enroll '!E69</f>
        <v>0</v>
      </c>
      <c r="F69" s="88">
        <f>+'Att H-2 Total 3yr  Plan Enroll '!F69+'Att H-2 Total 6yr  Plan Enroll '!F69</f>
        <v>0</v>
      </c>
      <c r="G69" s="88">
        <f>+'Att H-2 Total 3yr  Plan Enroll '!G69+'Att H-2 Total 6yr  Plan Enroll '!G69</f>
        <v>0</v>
      </c>
      <c r="H69" s="44"/>
      <c r="I69" s="44"/>
    </row>
    <row r="70" spans="1:9" ht="15">
      <c r="A70" s="44"/>
      <c r="B70" s="88">
        <v>81</v>
      </c>
      <c r="C70" s="44"/>
      <c r="D70" s="88">
        <f>+'Att H-2 Total 3yr  Plan Enroll '!D70+'Att H-2 Total 6yr  Plan Enroll '!D70</f>
        <v>0</v>
      </c>
      <c r="E70" s="88">
        <f>+'Att H-2 Total 3yr  Plan Enroll '!E70+'Att H-2 Total 6yr  Plan Enroll '!E70</f>
        <v>0</v>
      </c>
      <c r="F70" s="88">
        <f>+'Att H-2 Total 3yr  Plan Enroll '!F70+'Att H-2 Total 6yr  Plan Enroll '!F70</f>
        <v>0</v>
      </c>
      <c r="G70" s="88">
        <f>+'Att H-2 Total 3yr  Plan Enroll '!G70+'Att H-2 Total 6yr  Plan Enroll '!G70</f>
        <v>0</v>
      </c>
      <c r="H70" s="44"/>
      <c r="I70" s="44"/>
    </row>
    <row r="71" spans="1:9" ht="15">
      <c r="A71" s="44"/>
      <c r="B71" s="88">
        <v>82</v>
      </c>
      <c r="C71" s="44"/>
      <c r="D71" s="88">
        <f>+'Att H-2 Total 3yr  Plan Enroll '!D71+'Att H-2 Total 6yr  Plan Enroll '!D71</f>
        <v>0</v>
      </c>
      <c r="E71" s="88">
        <f>+'Att H-2 Total 3yr  Plan Enroll '!E71+'Att H-2 Total 6yr  Plan Enroll '!E71</f>
        <v>0</v>
      </c>
      <c r="F71" s="88">
        <f>+'Att H-2 Total 3yr  Plan Enroll '!F71+'Att H-2 Total 6yr  Plan Enroll '!F71</f>
        <v>0</v>
      </c>
      <c r="G71" s="88">
        <f>+'Att H-2 Total 3yr  Plan Enroll '!G71+'Att H-2 Total 6yr  Plan Enroll '!G71</f>
        <v>0</v>
      </c>
      <c r="H71" s="44"/>
      <c r="I71" s="44"/>
    </row>
    <row r="72" spans="1:9" ht="15">
      <c r="A72" s="44"/>
      <c r="B72" s="88">
        <v>83</v>
      </c>
      <c r="C72" s="44"/>
      <c r="D72" s="88">
        <f>+'Att H-2 Total 3yr  Plan Enroll '!D72+'Att H-2 Total 6yr  Plan Enroll '!D72</f>
        <v>0</v>
      </c>
      <c r="E72" s="88">
        <f>+'Att H-2 Total 3yr  Plan Enroll '!E72+'Att H-2 Total 6yr  Plan Enroll '!E72</f>
        <v>0</v>
      </c>
      <c r="F72" s="88">
        <f>+'Att H-2 Total 3yr  Plan Enroll '!F72+'Att H-2 Total 6yr  Plan Enroll '!F72</f>
        <v>0</v>
      </c>
      <c r="G72" s="88">
        <f>+'Att H-2 Total 3yr  Plan Enroll '!G72+'Att H-2 Total 6yr  Plan Enroll '!G72</f>
        <v>0</v>
      </c>
      <c r="H72" s="44"/>
      <c r="I72" s="44"/>
    </row>
    <row r="73" spans="1:9" ht="15.75" thickBot="1">
      <c r="A73" s="44"/>
      <c r="B73" s="88">
        <v>84</v>
      </c>
      <c r="C73" s="44"/>
      <c r="D73" s="88">
        <f>+'Att H-2 Total 3yr  Plan Enroll '!D73+'Att H-2 Total 6yr  Plan Enroll '!D73</f>
        <v>0</v>
      </c>
      <c r="E73" s="88">
        <f>+'Att H-2 Total 3yr  Plan Enroll '!E73+'Att H-2 Total 6yr  Plan Enroll '!E73</f>
        <v>0</v>
      </c>
      <c r="F73" s="88">
        <f>+'Att H-2 Total 3yr  Plan Enroll '!F73+'Att H-2 Total 6yr  Plan Enroll '!F73</f>
        <v>0</v>
      </c>
      <c r="G73" s="88">
        <f>+'Att H-2 Total 3yr  Plan Enroll '!G73+'Att H-2 Total 6yr  Plan Enroll '!G73</f>
        <v>0</v>
      </c>
      <c r="H73" s="44"/>
      <c r="I73" s="44"/>
    </row>
    <row r="74" spans="1:9" ht="15.75" thickTop="1">
      <c r="A74" s="44"/>
      <c r="B74" s="86" t="s">
        <v>62</v>
      </c>
      <c r="C74" s="44"/>
      <c r="D74" s="97">
        <f>SUM(D19:D73)</f>
        <v>257</v>
      </c>
      <c r="E74" s="97">
        <f>SUM(E19:E73)</f>
        <v>500</v>
      </c>
      <c r="F74" s="97">
        <f>SUM(F19:F73)</f>
        <v>480</v>
      </c>
      <c r="G74" s="97">
        <f>SUM(G19:G73)</f>
        <v>69</v>
      </c>
      <c r="I74" s="105"/>
    </row>
  </sheetData>
  <mergeCells count="1">
    <mergeCell ref="D17:G17"/>
  </mergeCells>
  <printOptions horizontalCentered="1"/>
  <pageMargins left="0.75" right="0.75" top="1" bottom="1" header="0.5" footer="0.5"/>
  <pageSetup fitToHeight="1" fitToWidth="1" horizontalDpi="600" verticalDpi="600" orientation="portrait" scale="55" r:id="rId1"/>
  <headerFooter alignWithMargins="0">
    <oddFooter>&amp;L&amp;F&amp;A  &amp;D&amp;R&amp;P</oddFooter>
  </headerFooter>
</worksheet>
</file>

<file path=xl/worksheets/sheet14.xml><?xml version="1.0" encoding="utf-8"?>
<worksheet xmlns="http://schemas.openxmlformats.org/spreadsheetml/2006/main" xmlns:r="http://schemas.openxmlformats.org/officeDocument/2006/relationships">
  <dimension ref="A1:F29"/>
  <sheetViews>
    <sheetView workbookViewId="0" topLeftCell="A1">
      <selection activeCell="A3" sqref="A3"/>
    </sheetView>
  </sheetViews>
  <sheetFormatPr defaultColWidth="9.140625" defaultRowHeight="12.75"/>
  <cols>
    <col min="1" max="1" width="4.28125" style="7" customWidth="1"/>
    <col min="2" max="2" width="80.00390625" style="72" customWidth="1"/>
    <col min="3" max="3" width="19.421875" style="73" customWidth="1"/>
    <col min="4" max="6" width="8.00390625" style="16" customWidth="1"/>
    <col min="7" max="16384" width="8.00390625" style="7" customWidth="1"/>
  </cols>
  <sheetData>
    <row r="1" spans="1:3" ht="23.25">
      <c r="A1" s="15"/>
      <c r="B1" s="8" t="s">
        <v>4</v>
      </c>
      <c r="C1" s="47"/>
    </row>
    <row r="2" spans="1:3" ht="23.25">
      <c r="A2" s="15"/>
      <c r="B2" s="8" t="str">
        <f>+'Att H1-Finan Proposal'!A2</f>
        <v>Solicitation No. F10R6200016</v>
      </c>
      <c r="C2" s="47"/>
    </row>
    <row r="3" spans="1:6" s="4" customFormat="1" ht="21" customHeight="1">
      <c r="A3" s="2"/>
      <c r="B3" s="24" t="s">
        <v>33</v>
      </c>
      <c r="C3" s="2"/>
      <c r="D3" s="18"/>
      <c r="E3" s="18"/>
      <c r="F3" s="18"/>
    </row>
    <row r="4" spans="1:6" s="6" customFormat="1" ht="18">
      <c r="A4" s="17"/>
      <c r="B4" s="25" t="s">
        <v>5</v>
      </c>
      <c r="C4" s="28"/>
      <c r="D4" s="19"/>
      <c r="E4" s="19"/>
      <c r="F4" s="19"/>
    </row>
    <row r="5" spans="1:6" s="6" customFormat="1" ht="9.75" customHeight="1">
      <c r="A5" s="17"/>
      <c r="B5" s="48"/>
      <c r="C5" s="28"/>
      <c r="D5" s="19"/>
      <c r="E5" s="19"/>
      <c r="F5" s="19"/>
    </row>
    <row r="6" spans="1:3" ht="30.75" customHeight="1">
      <c r="A6" s="15"/>
      <c r="B6" s="117" t="s">
        <v>13</v>
      </c>
      <c r="C6" s="117"/>
    </row>
    <row r="7" spans="1:3" ht="3.75" customHeight="1">
      <c r="A7" s="15"/>
      <c r="B7" s="49"/>
      <c r="C7" s="47"/>
    </row>
    <row r="8" spans="1:3" ht="14.25" customHeight="1">
      <c r="A8" s="15"/>
      <c r="B8" s="49"/>
      <c r="C8" s="47"/>
    </row>
    <row r="9" spans="1:3" ht="12.75">
      <c r="A9" s="50"/>
      <c r="B9" s="51"/>
      <c r="C9" s="52" t="s">
        <v>6</v>
      </c>
    </row>
    <row r="10" spans="1:3" ht="21.75" customHeight="1">
      <c r="A10" s="53" t="s">
        <v>7</v>
      </c>
      <c r="B10" s="53"/>
      <c r="C10" s="54" t="s">
        <v>19</v>
      </c>
    </row>
    <row r="11" spans="1:3" ht="12.75">
      <c r="A11" s="55"/>
      <c r="B11" s="56"/>
      <c r="C11" s="57"/>
    </row>
    <row r="12" spans="1:3" ht="40.5" customHeight="1">
      <c r="A12" s="58" t="s">
        <v>16</v>
      </c>
      <c r="B12" s="59" t="s">
        <v>57</v>
      </c>
      <c r="C12" s="60"/>
    </row>
    <row r="13" spans="1:3" ht="31.5" customHeight="1">
      <c r="A13" s="58" t="s">
        <v>30</v>
      </c>
      <c r="B13" s="59" t="s">
        <v>14</v>
      </c>
      <c r="C13" s="60"/>
    </row>
    <row r="14" spans="1:3" ht="57.75" customHeight="1">
      <c r="A14" s="75" t="s">
        <v>17</v>
      </c>
      <c r="B14" s="61" t="s">
        <v>58</v>
      </c>
      <c r="C14" s="60"/>
    </row>
    <row r="15" spans="1:3" ht="45" customHeight="1">
      <c r="A15" s="75" t="s">
        <v>18</v>
      </c>
      <c r="B15" s="61" t="s">
        <v>59</v>
      </c>
      <c r="C15" s="60"/>
    </row>
    <row r="16" spans="1:3" ht="12.75">
      <c r="A16" s="62"/>
      <c r="B16" s="62"/>
      <c r="C16" s="63"/>
    </row>
    <row r="17" spans="1:3" ht="13.5" thickBot="1">
      <c r="A17" s="64" t="s">
        <v>25</v>
      </c>
      <c r="B17" s="65"/>
      <c r="C17" s="66"/>
    </row>
    <row r="18" spans="1:3" ht="12.75">
      <c r="A18" s="67"/>
      <c r="B18" s="68"/>
      <c r="C18" s="69"/>
    </row>
    <row r="19" spans="1:3" ht="13.5" thickBot="1">
      <c r="A19" s="64" t="s">
        <v>26</v>
      </c>
      <c r="B19" s="65"/>
      <c r="C19" s="66"/>
    </row>
    <row r="20" spans="1:3" ht="12.75">
      <c r="A20" s="67"/>
      <c r="B20" s="68"/>
      <c r="C20" s="69" t="s">
        <v>8</v>
      </c>
    </row>
    <row r="21" spans="1:3" ht="13.5" thickBot="1">
      <c r="A21" s="64" t="s">
        <v>27</v>
      </c>
      <c r="B21" s="65"/>
      <c r="C21" s="66"/>
    </row>
    <row r="22" spans="1:3" ht="12.75">
      <c r="A22" s="67"/>
      <c r="B22" s="68"/>
      <c r="C22" s="69" t="s">
        <v>8</v>
      </c>
    </row>
    <row r="23" spans="1:3" ht="12.75">
      <c r="A23" s="15"/>
      <c r="B23" s="49"/>
      <c r="C23" s="47"/>
    </row>
    <row r="24" spans="1:3" ht="12.75">
      <c r="A24" s="16"/>
      <c r="B24" s="70"/>
      <c r="C24" s="71"/>
    </row>
    <row r="25" spans="1:3" ht="12.75">
      <c r="A25" s="16"/>
      <c r="B25" s="70"/>
      <c r="C25" s="71"/>
    </row>
    <row r="26" spans="1:3" ht="12.75">
      <c r="A26" s="16"/>
      <c r="B26" s="70"/>
      <c r="C26" s="71"/>
    </row>
    <row r="27" spans="1:3" ht="12.75">
      <c r="A27" s="16"/>
      <c r="B27" s="70"/>
      <c r="C27" s="71"/>
    </row>
    <row r="28" spans="1:3" ht="12.75">
      <c r="A28" s="16"/>
      <c r="B28" s="70"/>
      <c r="C28" s="71"/>
    </row>
    <row r="29" spans="1:3" ht="12.75">
      <c r="A29" s="15"/>
      <c r="B29" s="49"/>
      <c r="C29" s="47"/>
    </row>
  </sheetData>
  <mergeCells count="1">
    <mergeCell ref="B6:C6"/>
  </mergeCells>
  <dataValidations count="1">
    <dataValidation type="list" allowBlank="1" showInputMessage="1" showErrorMessage="1" sqref="C12:C15">
      <formula1>ListYesNoOnly</formula1>
    </dataValidation>
  </dataValidations>
  <printOptions horizontalCentered="1"/>
  <pageMargins left="0.34" right="0.25" top="0.64" bottom="0.62" header="0.5" footer="0.24"/>
  <pageSetup horizontalDpi="600" verticalDpi="600" orientation="portrait" scale="93" r:id="rId1"/>
  <headerFooter alignWithMargins="0">
    <oddFooter>&amp;L&amp;F &amp;A  &amp;D&amp;R&amp;P</oddFooter>
  </headerFooter>
  <rowBreaks count="1" manualBreakCount="1">
    <brk id="23" max="255" man="1"/>
  </rowBreaks>
</worksheet>
</file>

<file path=xl/worksheets/sheet15.xml><?xml version="1.0" encoding="utf-8"?>
<worksheet xmlns="http://schemas.openxmlformats.org/spreadsheetml/2006/main" xmlns:r="http://schemas.openxmlformats.org/officeDocument/2006/relationships">
  <dimension ref="A1:K168"/>
  <sheetViews>
    <sheetView workbookViewId="0" topLeftCell="A1">
      <selection activeCell="A4" sqref="A4"/>
    </sheetView>
  </sheetViews>
  <sheetFormatPr defaultColWidth="9.140625" defaultRowHeight="12.75"/>
  <cols>
    <col min="1" max="1" width="10.140625" style="29" customWidth="1"/>
    <col min="2" max="2" width="86.421875" style="29" customWidth="1"/>
    <col min="3" max="3" width="3.28125" style="12" customWidth="1"/>
    <col min="4" max="4" width="9.140625" style="12" customWidth="1"/>
    <col min="5" max="8" width="9.140625" style="39" customWidth="1"/>
    <col min="9" max="16384" width="9.140625" style="29" customWidth="1"/>
  </cols>
  <sheetData>
    <row r="1" spans="1:8" s="7" customFormat="1" ht="23.25">
      <c r="A1" s="8" t="s">
        <v>4</v>
      </c>
      <c r="B1" s="23"/>
      <c r="C1" s="15"/>
      <c r="D1" s="15"/>
      <c r="E1" s="16"/>
      <c r="F1" s="16"/>
      <c r="G1" s="16"/>
      <c r="H1" s="16"/>
    </row>
    <row r="2" spans="1:8" s="7" customFormat="1" ht="23.25">
      <c r="A2" s="8" t="str">
        <f>+'Att H1-Finan Proposal'!A2</f>
        <v>Solicitation No. F10R6200016</v>
      </c>
      <c r="B2" s="23"/>
      <c r="C2" s="15"/>
      <c r="D2" s="15"/>
      <c r="E2" s="16"/>
      <c r="F2" s="16"/>
      <c r="G2" s="16"/>
      <c r="H2" s="16"/>
    </row>
    <row r="3" spans="1:9" s="4" customFormat="1" ht="21" customHeight="1">
      <c r="A3" s="24" t="s">
        <v>34</v>
      </c>
      <c r="B3" s="76"/>
      <c r="C3" s="1"/>
      <c r="D3" s="1"/>
      <c r="E3" s="20"/>
      <c r="F3" s="18"/>
      <c r="G3" s="3"/>
      <c r="H3" s="3"/>
      <c r="I3" s="3"/>
    </row>
    <row r="4" spans="1:9" s="6" customFormat="1" ht="18">
      <c r="A4" s="25" t="s">
        <v>15</v>
      </c>
      <c r="B4" s="26"/>
      <c r="C4" s="1"/>
      <c r="D4" s="1"/>
      <c r="E4" s="20"/>
      <c r="F4" s="18"/>
      <c r="G4" s="5"/>
      <c r="H4" s="5"/>
      <c r="I4" s="5"/>
    </row>
    <row r="5" spans="1:8" ht="9.75" customHeight="1">
      <c r="A5" s="27"/>
      <c r="B5" s="27"/>
      <c r="C5" s="28"/>
      <c r="D5" s="28"/>
      <c r="E5" s="20"/>
      <c r="F5" s="18"/>
      <c r="G5" s="20"/>
      <c r="H5" s="18"/>
    </row>
    <row r="6" spans="1:8" ht="37.5" customHeight="1">
      <c r="A6" s="118" t="s">
        <v>13</v>
      </c>
      <c r="B6" s="118"/>
      <c r="C6" s="28"/>
      <c r="D6" s="28"/>
      <c r="E6" s="20"/>
      <c r="F6" s="18"/>
      <c r="G6" s="20"/>
      <c r="H6" s="18"/>
    </row>
    <row r="7" spans="1:8" ht="40.5" customHeight="1">
      <c r="A7" s="119" t="s">
        <v>31</v>
      </c>
      <c r="B7" s="119"/>
      <c r="C7" s="30"/>
      <c r="D7" s="31"/>
      <c r="E7" s="20"/>
      <c r="F7" s="18"/>
      <c r="G7" s="20"/>
      <c r="H7" s="18"/>
    </row>
    <row r="8" spans="1:8" ht="27.75" customHeight="1">
      <c r="A8" s="119" t="s">
        <v>12</v>
      </c>
      <c r="B8" s="119"/>
      <c r="C8" s="30"/>
      <c r="D8" s="30"/>
      <c r="E8" s="32"/>
      <c r="F8" s="32"/>
      <c r="G8" s="32"/>
      <c r="H8" s="32"/>
    </row>
    <row r="9" spans="1:8" ht="12.75" customHeight="1">
      <c r="A9" s="119" t="s">
        <v>28</v>
      </c>
      <c r="B9" s="119"/>
      <c r="C9" s="30"/>
      <c r="D9" s="30"/>
      <c r="E9" s="32"/>
      <c r="F9" s="32"/>
      <c r="G9" s="32"/>
      <c r="H9" s="32"/>
    </row>
    <row r="10" spans="1:8" ht="12.75">
      <c r="A10" s="33" t="s">
        <v>10</v>
      </c>
      <c r="B10" s="34"/>
      <c r="C10" s="30"/>
      <c r="D10" s="30"/>
      <c r="E10" s="32"/>
      <c r="F10" s="32"/>
      <c r="G10" s="32"/>
      <c r="H10" s="32"/>
    </row>
    <row r="11" spans="1:8" ht="12" customHeight="1">
      <c r="A11" s="35"/>
      <c r="B11" s="36"/>
      <c r="C11" s="30"/>
      <c r="D11" s="30"/>
      <c r="E11" s="32"/>
      <c r="F11" s="32"/>
      <c r="G11" s="32"/>
      <c r="H11" s="32"/>
    </row>
    <row r="12" spans="1:8" ht="38.25">
      <c r="A12" s="37" t="s">
        <v>11</v>
      </c>
      <c r="B12" s="37" t="s">
        <v>9</v>
      </c>
      <c r="C12" s="30"/>
      <c r="D12" s="30"/>
      <c r="E12" s="32"/>
      <c r="F12" s="32"/>
      <c r="G12" s="32"/>
      <c r="H12" s="32"/>
    </row>
    <row r="13" spans="1:8" ht="12.75">
      <c r="A13" s="38"/>
      <c r="B13" s="38"/>
      <c r="C13" s="30"/>
      <c r="D13" s="30"/>
      <c r="E13" s="32"/>
      <c r="F13" s="32"/>
      <c r="G13" s="32"/>
      <c r="H13" s="32"/>
    </row>
    <row r="14" spans="1:8" ht="12.75">
      <c r="A14" s="38"/>
      <c r="B14" s="38"/>
      <c r="C14" s="30"/>
      <c r="D14" s="30"/>
      <c r="E14" s="32"/>
      <c r="F14" s="32"/>
      <c r="G14" s="32"/>
      <c r="H14" s="32"/>
    </row>
    <row r="15" spans="1:8" ht="12.75">
      <c r="A15" s="38"/>
      <c r="B15" s="38"/>
      <c r="C15" s="30"/>
      <c r="D15" s="30"/>
      <c r="E15" s="32"/>
      <c r="F15" s="32"/>
      <c r="G15" s="32"/>
      <c r="H15" s="32"/>
    </row>
    <row r="16" spans="1:8" ht="12.75">
      <c r="A16" s="38"/>
      <c r="B16" s="38"/>
      <c r="C16" s="30"/>
      <c r="D16" s="30"/>
      <c r="E16" s="32"/>
      <c r="F16" s="32"/>
      <c r="G16" s="32"/>
      <c r="H16" s="32"/>
    </row>
    <row r="17" spans="1:8" ht="12.75">
      <c r="A17" s="38"/>
      <c r="B17" s="38"/>
      <c r="C17" s="30"/>
      <c r="D17" s="30"/>
      <c r="E17" s="32"/>
      <c r="F17" s="32"/>
      <c r="G17" s="32"/>
      <c r="H17" s="32"/>
    </row>
    <row r="18" spans="1:8" ht="12.75">
      <c r="A18" s="38"/>
      <c r="B18" s="38"/>
      <c r="C18" s="30"/>
      <c r="D18" s="30"/>
      <c r="E18" s="32"/>
      <c r="F18" s="32"/>
      <c r="G18" s="32"/>
      <c r="H18" s="32"/>
    </row>
    <row r="19" spans="1:8" ht="12.75">
      <c r="A19" s="38"/>
      <c r="B19" s="38"/>
      <c r="C19" s="30"/>
      <c r="D19" s="30"/>
      <c r="E19" s="32"/>
      <c r="F19" s="32"/>
      <c r="G19" s="32"/>
      <c r="H19" s="32"/>
    </row>
    <row r="20" spans="1:8" ht="12.75">
      <c r="A20" s="38"/>
      <c r="B20" s="38"/>
      <c r="C20" s="30"/>
      <c r="D20" s="30"/>
      <c r="E20" s="32"/>
      <c r="F20" s="32"/>
      <c r="G20" s="32"/>
      <c r="H20" s="32"/>
    </row>
    <row r="21" spans="1:8" ht="12.75">
      <c r="A21" s="38"/>
      <c r="B21" s="38"/>
      <c r="C21" s="30"/>
      <c r="D21" s="30"/>
      <c r="E21" s="32"/>
      <c r="F21" s="32"/>
      <c r="G21" s="32"/>
      <c r="H21" s="32"/>
    </row>
    <row r="22" spans="1:8" ht="12.75">
      <c r="A22" s="38"/>
      <c r="B22" s="38"/>
      <c r="C22" s="30"/>
      <c r="D22" s="30"/>
      <c r="E22" s="32"/>
      <c r="F22" s="32"/>
      <c r="G22" s="32"/>
      <c r="H22" s="32"/>
    </row>
    <row r="23" spans="1:2" ht="12.75">
      <c r="A23" s="38"/>
      <c r="B23" s="38"/>
    </row>
    <row r="24" spans="1:2" ht="12.75">
      <c r="A24" s="38"/>
      <c r="B24" s="38"/>
    </row>
    <row r="25" spans="1:2" ht="12.75">
      <c r="A25" s="38"/>
      <c r="B25" s="38"/>
    </row>
    <row r="26" spans="1:2" ht="12.75">
      <c r="A26" s="38"/>
      <c r="B26" s="38"/>
    </row>
    <row r="27" spans="1:2" ht="12.75">
      <c r="A27" s="38"/>
      <c r="B27" s="38"/>
    </row>
    <row r="28" spans="1:2" ht="12.75">
      <c r="A28" s="38"/>
      <c r="B28" s="38"/>
    </row>
    <row r="29" spans="1:2" ht="12.75">
      <c r="A29" s="38"/>
      <c r="B29" s="38"/>
    </row>
    <row r="30" spans="1:2" ht="12.75">
      <c r="A30" s="38"/>
      <c r="B30" s="38"/>
    </row>
    <row r="31" spans="1:2" ht="12.75">
      <c r="A31" s="38"/>
      <c r="B31" s="38"/>
    </row>
    <row r="32" spans="1:2" ht="12.75">
      <c r="A32" s="38"/>
      <c r="B32" s="38"/>
    </row>
    <row r="33" spans="1:2" ht="12.75">
      <c r="A33" s="38"/>
      <c r="B33" s="38"/>
    </row>
    <row r="34" spans="1:2" ht="12.75">
      <c r="A34" s="38"/>
      <c r="B34" s="38"/>
    </row>
    <row r="35" spans="1:11" ht="12.75">
      <c r="A35" s="38"/>
      <c r="B35" s="38"/>
      <c r="H35" s="40"/>
      <c r="I35" s="41"/>
      <c r="J35" s="41"/>
      <c r="K35" s="41"/>
    </row>
    <row r="36" spans="1:2" ht="12.75">
      <c r="A36" s="38"/>
      <c r="B36" s="38"/>
    </row>
    <row r="37" spans="1:2" ht="12.75">
      <c r="A37" s="38"/>
      <c r="B37" s="38"/>
    </row>
    <row r="38" spans="1:2" ht="12.75">
      <c r="A38" s="38"/>
      <c r="B38" s="38"/>
    </row>
    <row r="39" spans="1:2" ht="12.75">
      <c r="A39" s="38"/>
      <c r="B39" s="38"/>
    </row>
    <row r="40" spans="1:2" ht="12.75">
      <c r="A40" s="38"/>
      <c r="B40" s="38"/>
    </row>
    <row r="41" spans="1:2" ht="12.75">
      <c r="A41" s="38"/>
      <c r="B41" s="38"/>
    </row>
    <row r="42" spans="1:2" ht="12.75">
      <c r="A42" s="38"/>
      <c r="B42" s="38"/>
    </row>
    <row r="43" spans="1:2" ht="12.75">
      <c r="A43" s="38"/>
      <c r="B43" s="38"/>
    </row>
    <row r="44" spans="1:2" ht="12.75">
      <c r="A44" s="38"/>
      <c r="B44" s="38"/>
    </row>
    <row r="45" spans="1:2" ht="12.75">
      <c r="A45" s="38"/>
      <c r="B45" s="38"/>
    </row>
    <row r="46" spans="1:2" ht="12.75">
      <c r="A46" s="38"/>
      <c r="B46" s="38"/>
    </row>
    <row r="47" spans="5:8" s="12" customFormat="1" ht="12.75">
      <c r="E47" s="39"/>
      <c r="F47" s="39"/>
      <c r="G47" s="39"/>
      <c r="H47" s="39"/>
    </row>
    <row r="48" spans="5:8" s="12" customFormat="1" ht="12.75">
      <c r="E48" s="39"/>
      <c r="F48" s="39"/>
      <c r="G48" s="39"/>
      <c r="H48" s="39"/>
    </row>
    <row r="49" spans="5:8" s="12" customFormat="1" ht="12.75">
      <c r="E49" s="39"/>
      <c r="F49" s="39"/>
      <c r="G49" s="39"/>
      <c r="H49" s="39"/>
    </row>
    <row r="50" spans="1:8" s="12" customFormat="1" ht="12.75">
      <c r="A50" s="39"/>
      <c r="B50" s="39"/>
      <c r="C50" s="39"/>
      <c r="D50" s="39"/>
      <c r="E50" s="39"/>
      <c r="F50" s="39"/>
      <c r="G50" s="39"/>
      <c r="H50" s="39"/>
    </row>
    <row r="51" spans="1:8" s="12" customFormat="1" ht="12.75">
      <c r="A51" s="39"/>
      <c r="B51" s="39"/>
      <c r="C51" s="39"/>
      <c r="D51" s="39"/>
      <c r="E51" s="39"/>
      <c r="F51" s="39"/>
      <c r="G51" s="39"/>
      <c r="H51" s="39"/>
    </row>
    <row r="52" spans="1:4" ht="12.75">
      <c r="A52" s="39"/>
      <c r="B52" s="39"/>
      <c r="C52" s="39"/>
      <c r="D52" s="39"/>
    </row>
    <row r="53" spans="1:4" ht="12.75">
      <c r="A53" s="39"/>
      <c r="B53" s="39"/>
      <c r="C53" s="39"/>
      <c r="D53" s="39"/>
    </row>
    <row r="95" ht="12.75">
      <c r="H95" s="39" t="s">
        <v>29</v>
      </c>
    </row>
    <row r="168" ht="16.5" customHeight="1">
      <c r="H168" s="42"/>
    </row>
  </sheetData>
  <mergeCells count="4">
    <mergeCell ref="A6:B6"/>
    <mergeCell ref="A8:B8"/>
    <mergeCell ref="A7:B7"/>
    <mergeCell ref="A9:B9"/>
  </mergeCells>
  <printOptions horizontalCentered="1"/>
  <pageMargins left="0.28" right="0.21" top="0.61" bottom="0.46" header="0.5" footer="0.19"/>
  <pageSetup horizontalDpi="600" verticalDpi="600" orientation="portrait" r:id="rId1"/>
  <headerFooter alignWithMargins="0">
    <oddFooter>&amp;L&amp;F&amp;A   &amp;D&amp;R&amp;P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V73"/>
  <sheetViews>
    <sheetView zoomScale="75" zoomScaleNormal="75" workbookViewId="0" topLeftCell="A43">
      <selection activeCell="I4" sqref="I4"/>
    </sheetView>
  </sheetViews>
  <sheetFormatPr defaultColWidth="9.140625" defaultRowHeight="12.75"/>
  <cols>
    <col min="1" max="2" width="12.7109375" style="46" customWidth="1"/>
    <col min="3" max="3" width="3.7109375" style="46" customWidth="1"/>
    <col min="4" max="7" width="12.7109375" style="46" customWidth="1"/>
    <col min="8" max="8" width="12.140625" style="44" customWidth="1"/>
    <col min="9" max="9" width="11.8515625" style="44" customWidth="1"/>
    <col min="10" max="22" width="10.00390625" style="44" customWidth="1"/>
    <col min="23" max="16384" width="10.00390625" style="46" customWidth="1"/>
  </cols>
  <sheetData>
    <row r="1" spans="1:22" s="21" customFormat="1" ht="23.25">
      <c r="A1" s="8" t="s">
        <v>4</v>
      </c>
      <c r="B1" s="8"/>
      <c r="C1" s="8"/>
      <c r="D1" s="8"/>
      <c r="E1" s="8"/>
      <c r="F1" s="8"/>
      <c r="G1" s="8"/>
      <c r="H1" s="9"/>
      <c r="I1" s="9"/>
      <c r="J1" s="9"/>
      <c r="K1" s="9"/>
      <c r="L1" s="9"/>
      <c r="M1" s="9"/>
      <c r="N1" s="9"/>
      <c r="O1" s="9"/>
      <c r="P1" s="9"/>
      <c r="Q1" s="9"/>
      <c r="R1" s="9"/>
      <c r="S1" s="9"/>
      <c r="T1" s="9"/>
      <c r="U1" s="9"/>
      <c r="V1" s="9"/>
    </row>
    <row r="2" spans="1:22" s="21" customFormat="1" ht="23.25">
      <c r="A2" s="22" t="str">
        <f>'Att H1-Finan Proposal'!A2</f>
        <v>Solicitation No. F10R6200016</v>
      </c>
      <c r="B2" s="8"/>
      <c r="C2" s="8"/>
      <c r="D2" s="8"/>
      <c r="E2" s="8"/>
      <c r="F2" s="8"/>
      <c r="G2" s="8"/>
      <c r="H2" s="9"/>
      <c r="I2" s="9"/>
      <c r="J2" s="9"/>
      <c r="K2" s="9"/>
      <c r="L2" s="9"/>
      <c r="M2" s="9"/>
      <c r="N2" s="9"/>
      <c r="O2" s="9"/>
      <c r="P2" s="9"/>
      <c r="Q2" s="9"/>
      <c r="R2" s="9"/>
      <c r="S2" s="9"/>
      <c r="T2" s="9"/>
      <c r="U2" s="9"/>
      <c r="V2" s="9"/>
    </row>
    <row r="3" spans="1:7" s="43" customFormat="1" ht="18">
      <c r="A3" s="24" t="s">
        <v>67</v>
      </c>
      <c r="B3" s="24"/>
      <c r="C3" s="24"/>
      <c r="D3" s="24"/>
      <c r="E3" s="24"/>
      <c r="F3" s="24"/>
      <c r="G3" s="24"/>
    </row>
    <row r="4" spans="1:7" s="43" customFormat="1" ht="18">
      <c r="A4" s="25" t="s">
        <v>36</v>
      </c>
      <c r="B4" s="25"/>
      <c r="C4" s="25"/>
      <c r="D4" s="25"/>
      <c r="E4" s="25"/>
      <c r="F4" s="25"/>
      <c r="G4" s="25"/>
    </row>
    <row r="5" spans="1:7" s="43" customFormat="1" ht="18">
      <c r="A5" s="25"/>
      <c r="B5" s="25"/>
      <c r="C5" s="25"/>
      <c r="D5" s="25"/>
      <c r="E5" s="25"/>
      <c r="F5" s="25"/>
      <c r="G5" s="25"/>
    </row>
    <row r="6" spans="1:7" s="43" customFormat="1" ht="18">
      <c r="A6" s="24" t="s">
        <v>37</v>
      </c>
      <c r="B6" s="25"/>
      <c r="C6" s="25"/>
      <c r="D6" s="25"/>
      <c r="E6" s="25"/>
      <c r="F6" s="25"/>
      <c r="G6" s="25"/>
    </row>
    <row r="7" spans="1:7" s="43" customFormat="1" ht="18">
      <c r="A7" s="24"/>
      <c r="B7" s="25"/>
      <c r="C7" s="25"/>
      <c r="D7" s="25"/>
      <c r="E7" s="25"/>
      <c r="F7" s="25"/>
      <c r="G7" s="25"/>
    </row>
    <row r="8" spans="1:7" s="43" customFormat="1" ht="18">
      <c r="A8" s="24" t="s">
        <v>47</v>
      </c>
      <c r="B8" s="25"/>
      <c r="C8" s="25"/>
      <c r="D8" s="25"/>
      <c r="E8" s="25"/>
      <c r="F8" s="25"/>
      <c r="G8" s="25"/>
    </row>
    <row r="9" spans="1:7" s="43" customFormat="1" ht="18">
      <c r="A9" s="24"/>
      <c r="B9" s="25"/>
      <c r="C9" s="25"/>
      <c r="D9" s="25"/>
      <c r="E9" s="25"/>
      <c r="F9" s="25"/>
      <c r="G9" s="25"/>
    </row>
    <row r="10" spans="1:7" s="43" customFormat="1" ht="18">
      <c r="A10" s="24" t="s">
        <v>38</v>
      </c>
      <c r="B10" s="25"/>
      <c r="C10" s="25"/>
      <c r="D10" s="25"/>
      <c r="E10" s="25"/>
      <c r="F10" s="25"/>
      <c r="G10" s="25"/>
    </row>
    <row r="11" spans="1:7" s="43" customFormat="1" ht="18">
      <c r="A11" s="24" t="s">
        <v>39</v>
      </c>
      <c r="B11" s="25"/>
      <c r="C11" s="25"/>
      <c r="D11" s="25"/>
      <c r="E11" s="25"/>
      <c r="F11" s="25"/>
      <c r="G11" s="25"/>
    </row>
    <row r="12" spans="1:7" s="43" customFormat="1" ht="18">
      <c r="A12" s="24" t="s">
        <v>41</v>
      </c>
      <c r="B12" s="25"/>
      <c r="C12" s="25"/>
      <c r="D12" s="25"/>
      <c r="E12" s="25"/>
      <c r="F12" s="25"/>
      <c r="G12" s="25"/>
    </row>
    <row r="13" spans="1:7" s="43" customFormat="1" ht="18">
      <c r="A13" s="24" t="s">
        <v>40</v>
      </c>
      <c r="B13" s="25"/>
      <c r="C13" s="25"/>
      <c r="D13" s="25"/>
      <c r="E13" s="25"/>
      <c r="F13" s="25"/>
      <c r="G13" s="25"/>
    </row>
    <row r="14" spans="1:7" s="43" customFormat="1" ht="18">
      <c r="A14" s="24" t="s">
        <v>42</v>
      </c>
      <c r="B14" s="25"/>
      <c r="C14" s="25"/>
      <c r="D14" s="25"/>
      <c r="E14" s="25"/>
      <c r="F14" s="25"/>
      <c r="G14" s="25"/>
    </row>
    <row r="15" spans="1:7" s="43" customFormat="1" ht="18">
      <c r="A15" s="24" t="s">
        <v>55</v>
      </c>
      <c r="B15" s="25"/>
      <c r="C15" s="25"/>
      <c r="D15" s="25"/>
      <c r="E15" s="25"/>
      <c r="F15" s="25"/>
      <c r="G15" s="25"/>
    </row>
    <row r="16" spans="2:3" s="45" customFormat="1" ht="15.75">
      <c r="B16" s="44"/>
      <c r="C16" s="44"/>
    </row>
    <row r="17" spans="2:7" ht="15.75">
      <c r="B17" s="84"/>
      <c r="C17" s="44"/>
      <c r="D17" s="114" t="s">
        <v>44</v>
      </c>
      <c r="E17" s="115"/>
      <c r="F17" s="115"/>
      <c r="G17" s="116"/>
    </row>
    <row r="18" spans="1:7" ht="15.75">
      <c r="A18" s="44"/>
      <c r="B18" s="85" t="s">
        <v>43</v>
      </c>
      <c r="C18" s="44"/>
      <c r="D18" s="81">
        <v>2500</v>
      </c>
      <c r="E18" s="82">
        <v>3000</v>
      </c>
      <c r="F18" s="82">
        <v>4500</v>
      </c>
      <c r="G18" s="83">
        <v>6000</v>
      </c>
    </row>
    <row r="19" spans="1:7" ht="15">
      <c r="A19" s="93"/>
      <c r="B19" s="88" t="s">
        <v>84</v>
      </c>
      <c r="C19" s="93"/>
      <c r="D19" s="88"/>
      <c r="E19" s="88"/>
      <c r="F19" s="92"/>
      <c r="G19" s="88"/>
    </row>
    <row r="20" spans="1:7" ht="15">
      <c r="A20" s="93"/>
      <c r="B20" s="88">
        <v>31</v>
      </c>
      <c r="C20" s="93"/>
      <c r="D20" s="88"/>
      <c r="E20" s="88"/>
      <c r="F20" s="92"/>
      <c r="G20" s="88"/>
    </row>
    <row r="21" spans="1:7" ht="15">
      <c r="A21" s="93"/>
      <c r="B21" s="88">
        <v>32</v>
      </c>
      <c r="C21" s="93"/>
      <c r="D21" s="88"/>
      <c r="E21" s="88"/>
      <c r="F21" s="92"/>
      <c r="G21" s="88"/>
    </row>
    <row r="22" spans="1:7" ht="15">
      <c r="A22" s="93"/>
      <c r="B22" s="88">
        <v>33</v>
      </c>
      <c r="C22" s="93"/>
      <c r="D22" s="88"/>
      <c r="E22" s="88"/>
      <c r="F22" s="92"/>
      <c r="G22" s="88"/>
    </row>
    <row r="23" spans="1:7" ht="15">
      <c r="A23" s="93"/>
      <c r="B23" s="88">
        <v>34</v>
      </c>
      <c r="C23" s="93"/>
      <c r="D23" s="88"/>
      <c r="E23" s="88"/>
      <c r="F23" s="92"/>
      <c r="G23" s="88"/>
    </row>
    <row r="24" spans="1:7" ht="15">
      <c r="A24" s="93"/>
      <c r="B24" s="88">
        <v>35</v>
      </c>
      <c r="C24" s="93"/>
      <c r="D24" s="88"/>
      <c r="E24" s="88"/>
      <c r="F24" s="92"/>
      <c r="G24" s="88"/>
    </row>
    <row r="25" spans="1:7" ht="15">
      <c r="A25" s="93"/>
      <c r="B25" s="88">
        <v>36</v>
      </c>
      <c r="C25" s="93"/>
      <c r="D25" s="88"/>
      <c r="E25" s="88"/>
      <c r="F25" s="92"/>
      <c r="G25" s="88"/>
    </row>
    <row r="26" spans="1:7" ht="15">
      <c r="A26" s="93"/>
      <c r="B26" s="88">
        <v>37</v>
      </c>
      <c r="C26" s="93"/>
      <c r="D26" s="88"/>
      <c r="E26" s="88"/>
      <c r="F26" s="92"/>
      <c r="G26" s="88"/>
    </row>
    <row r="27" spans="1:7" ht="15">
      <c r="A27" s="93"/>
      <c r="B27" s="88">
        <v>38</v>
      </c>
      <c r="C27" s="93"/>
      <c r="D27" s="88"/>
      <c r="E27" s="88"/>
      <c r="F27" s="92"/>
      <c r="G27" s="88"/>
    </row>
    <row r="28" spans="1:7" ht="15">
      <c r="A28" s="93"/>
      <c r="B28" s="88">
        <v>39</v>
      </c>
      <c r="C28" s="93"/>
      <c r="D28" s="88"/>
      <c r="E28" s="88"/>
      <c r="F28" s="92"/>
      <c r="G28" s="88"/>
    </row>
    <row r="29" spans="1:7" ht="15">
      <c r="A29" s="93"/>
      <c r="B29" s="88">
        <v>40</v>
      </c>
      <c r="C29" s="93"/>
      <c r="D29" s="88"/>
      <c r="E29" s="88"/>
      <c r="F29" s="92"/>
      <c r="G29" s="88"/>
    </row>
    <row r="30" spans="1:7" ht="15">
      <c r="A30" s="93"/>
      <c r="B30" s="88">
        <v>41</v>
      </c>
      <c r="C30" s="93"/>
      <c r="D30" s="88"/>
      <c r="E30" s="88"/>
      <c r="F30" s="92"/>
      <c r="G30" s="88"/>
    </row>
    <row r="31" spans="1:7" ht="15">
      <c r="A31" s="93"/>
      <c r="B31" s="88">
        <v>42</v>
      </c>
      <c r="C31" s="93"/>
      <c r="D31" s="88"/>
      <c r="E31" s="88"/>
      <c r="F31" s="92"/>
      <c r="G31" s="88"/>
    </row>
    <row r="32" spans="1:7" ht="15">
      <c r="A32" s="93"/>
      <c r="B32" s="88">
        <v>43</v>
      </c>
      <c r="C32" s="93"/>
      <c r="D32" s="88"/>
      <c r="E32" s="88"/>
      <c r="F32" s="92"/>
      <c r="G32" s="88"/>
    </row>
    <row r="33" spans="1:7" ht="15">
      <c r="A33" s="93"/>
      <c r="B33" s="88">
        <v>44</v>
      </c>
      <c r="C33" s="93"/>
      <c r="D33" s="88"/>
      <c r="E33" s="88"/>
      <c r="F33" s="92"/>
      <c r="G33" s="88"/>
    </row>
    <row r="34" spans="1:7" ht="15">
      <c r="A34" s="93"/>
      <c r="B34" s="88">
        <v>45</v>
      </c>
      <c r="C34" s="93"/>
      <c r="D34" s="88"/>
      <c r="E34" s="88"/>
      <c r="F34" s="92"/>
      <c r="G34" s="88"/>
    </row>
    <row r="35" spans="1:7" ht="15">
      <c r="A35" s="93"/>
      <c r="B35" s="88">
        <v>46</v>
      </c>
      <c r="C35" s="93"/>
      <c r="D35" s="88"/>
      <c r="E35" s="88"/>
      <c r="F35" s="92"/>
      <c r="G35" s="88"/>
    </row>
    <row r="36" spans="1:7" ht="15">
      <c r="A36" s="93"/>
      <c r="B36" s="88">
        <v>47</v>
      </c>
      <c r="C36" s="93"/>
      <c r="D36" s="88"/>
      <c r="E36" s="88"/>
      <c r="F36" s="92"/>
      <c r="G36" s="88"/>
    </row>
    <row r="37" spans="1:7" ht="15">
      <c r="A37" s="93"/>
      <c r="B37" s="88">
        <v>48</v>
      </c>
      <c r="C37" s="93"/>
      <c r="D37" s="88"/>
      <c r="E37" s="88"/>
      <c r="F37" s="92"/>
      <c r="G37" s="88"/>
    </row>
    <row r="38" spans="1:7" ht="15">
      <c r="A38" s="93"/>
      <c r="B38" s="88">
        <v>49</v>
      </c>
      <c r="C38" s="93"/>
      <c r="D38" s="88"/>
      <c r="E38" s="88"/>
      <c r="F38" s="92"/>
      <c r="G38" s="88"/>
    </row>
    <row r="39" spans="1:7" ht="15">
      <c r="A39" s="93"/>
      <c r="B39" s="88">
        <v>50</v>
      </c>
      <c r="C39" s="93"/>
      <c r="D39" s="88"/>
      <c r="E39" s="88"/>
      <c r="F39" s="92"/>
      <c r="G39" s="88"/>
    </row>
    <row r="40" spans="1:7" ht="15">
      <c r="A40" s="93"/>
      <c r="B40" s="88">
        <v>51</v>
      </c>
      <c r="C40" s="93"/>
      <c r="D40" s="88"/>
      <c r="E40" s="88"/>
      <c r="F40" s="92"/>
      <c r="G40" s="88"/>
    </row>
    <row r="41" spans="1:7" ht="15">
      <c r="A41" s="93"/>
      <c r="B41" s="88">
        <v>52</v>
      </c>
      <c r="C41" s="93"/>
      <c r="D41" s="88"/>
      <c r="E41" s="88"/>
      <c r="F41" s="92"/>
      <c r="G41" s="88"/>
    </row>
    <row r="42" spans="1:7" ht="15">
      <c r="A42" s="93"/>
      <c r="B42" s="88">
        <v>53</v>
      </c>
      <c r="C42" s="93"/>
      <c r="D42" s="88"/>
      <c r="E42" s="88"/>
      <c r="F42" s="92"/>
      <c r="G42" s="88"/>
    </row>
    <row r="43" spans="1:7" ht="15">
      <c r="A43" s="93"/>
      <c r="B43" s="88">
        <v>54</v>
      </c>
      <c r="C43" s="93"/>
      <c r="D43" s="88"/>
      <c r="E43" s="88"/>
      <c r="F43" s="92"/>
      <c r="G43" s="88"/>
    </row>
    <row r="44" spans="1:7" ht="15">
      <c r="A44" s="93"/>
      <c r="B44" s="88">
        <v>55</v>
      </c>
      <c r="C44" s="93"/>
      <c r="D44" s="88"/>
      <c r="E44" s="88"/>
      <c r="F44" s="92"/>
      <c r="G44" s="88"/>
    </row>
    <row r="45" spans="1:7" ht="15">
      <c r="A45" s="93"/>
      <c r="B45" s="88">
        <v>56</v>
      </c>
      <c r="C45" s="93"/>
      <c r="D45" s="88"/>
      <c r="E45" s="88"/>
      <c r="F45" s="92"/>
      <c r="G45" s="88"/>
    </row>
    <row r="46" spans="1:7" ht="15">
      <c r="A46" s="93"/>
      <c r="B46" s="88">
        <v>57</v>
      </c>
      <c r="C46" s="93"/>
      <c r="D46" s="88"/>
      <c r="E46" s="88"/>
      <c r="F46" s="92"/>
      <c r="G46" s="88"/>
    </row>
    <row r="47" spans="1:7" ht="15">
      <c r="A47" s="93"/>
      <c r="B47" s="88">
        <v>58</v>
      </c>
      <c r="C47" s="93"/>
      <c r="D47" s="88"/>
      <c r="E47" s="88"/>
      <c r="F47" s="92"/>
      <c r="G47" s="88"/>
    </row>
    <row r="48" spans="1:7" ht="15">
      <c r="A48" s="93"/>
      <c r="B48" s="88">
        <v>59</v>
      </c>
      <c r="C48" s="93"/>
      <c r="D48" s="88"/>
      <c r="E48" s="88"/>
      <c r="F48" s="92"/>
      <c r="G48" s="88"/>
    </row>
    <row r="49" spans="1:7" ht="15">
      <c r="A49" s="93"/>
      <c r="B49" s="88">
        <v>60</v>
      </c>
      <c r="C49" s="93"/>
      <c r="D49" s="88"/>
      <c r="E49" s="88"/>
      <c r="F49" s="92"/>
      <c r="G49" s="88"/>
    </row>
    <row r="50" spans="1:7" ht="15">
      <c r="A50" s="93"/>
      <c r="B50" s="88">
        <v>61</v>
      </c>
      <c r="C50" s="93"/>
      <c r="D50" s="88"/>
      <c r="E50" s="88"/>
      <c r="F50" s="92"/>
      <c r="G50" s="88"/>
    </row>
    <row r="51" spans="1:7" ht="15">
      <c r="A51" s="93"/>
      <c r="B51" s="88">
        <v>62</v>
      </c>
      <c r="C51" s="93"/>
      <c r="D51" s="88"/>
      <c r="E51" s="88"/>
      <c r="F51" s="92"/>
      <c r="G51" s="88"/>
    </row>
    <row r="52" spans="1:7" ht="15">
      <c r="A52" s="93"/>
      <c r="B52" s="88">
        <v>63</v>
      </c>
      <c r="C52" s="93"/>
      <c r="D52" s="88"/>
      <c r="E52" s="88"/>
      <c r="F52" s="92"/>
      <c r="G52" s="88"/>
    </row>
    <row r="53" spans="1:7" ht="15">
      <c r="A53" s="93"/>
      <c r="B53" s="88">
        <v>64</v>
      </c>
      <c r="C53" s="93"/>
      <c r="D53" s="88"/>
      <c r="E53" s="88"/>
      <c r="F53" s="92"/>
      <c r="G53" s="88"/>
    </row>
    <row r="54" spans="1:7" ht="15">
      <c r="A54" s="93"/>
      <c r="B54" s="88">
        <v>65</v>
      </c>
      <c r="C54" s="93"/>
      <c r="D54" s="88"/>
      <c r="E54" s="88"/>
      <c r="F54" s="92"/>
      <c r="G54" s="88"/>
    </row>
    <row r="55" spans="1:7" ht="15">
      <c r="A55" s="93"/>
      <c r="B55" s="88">
        <v>66</v>
      </c>
      <c r="C55" s="93"/>
      <c r="D55" s="88"/>
      <c r="E55" s="88"/>
      <c r="F55" s="92"/>
      <c r="G55" s="88"/>
    </row>
    <row r="56" spans="1:7" ht="15">
      <c r="A56" s="93"/>
      <c r="B56" s="88">
        <v>67</v>
      </c>
      <c r="C56" s="93"/>
      <c r="D56" s="88"/>
      <c r="E56" s="88"/>
      <c r="F56" s="92"/>
      <c r="G56" s="88"/>
    </row>
    <row r="57" spans="1:7" ht="15">
      <c r="A57" s="93"/>
      <c r="B57" s="88">
        <v>68</v>
      </c>
      <c r="C57" s="93"/>
      <c r="D57" s="88"/>
      <c r="E57" s="88"/>
      <c r="F57" s="92"/>
      <c r="G57" s="88"/>
    </row>
    <row r="58" spans="1:7" ht="15">
      <c r="A58" s="93"/>
      <c r="B58" s="88">
        <v>69</v>
      </c>
      <c r="C58" s="93"/>
      <c r="D58" s="88"/>
      <c r="E58" s="88"/>
      <c r="F58" s="92"/>
      <c r="G58" s="88"/>
    </row>
    <row r="59" spans="1:7" ht="15">
      <c r="A59" s="93"/>
      <c r="B59" s="88">
        <v>70</v>
      </c>
      <c r="C59" s="93"/>
      <c r="D59" s="88"/>
      <c r="E59" s="88"/>
      <c r="F59" s="92"/>
      <c r="G59" s="88"/>
    </row>
    <row r="60" spans="1:7" ht="15">
      <c r="A60" s="93"/>
      <c r="B60" s="88">
        <v>71</v>
      </c>
      <c r="C60" s="93"/>
      <c r="D60" s="88"/>
      <c r="E60" s="88"/>
      <c r="F60" s="92"/>
      <c r="G60" s="88"/>
    </row>
    <row r="61" spans="1:7" ht="15">
      <c r="A61" s="93"/>
      <c r="B61" s="88">
        <v>72</v>
      </c>
      <c r="C61" s="93"/>
      <c r="D61" s="88"/>
      <c r="E61" s="88"/>
      <c r="F61" s="92"/>
      <c r="G61" s="88"/>
    </row>
    <row r="62" spans="1:7" ht="15">
      <c r="A62" s="93"/>
      <c r="B62" s="88">
        <v>73</v>
      </c>
      <c r="C62" s="93"/>
      <c r="D62" s="88"/>
      <c r="E62" s="88"/>
      <c r="F62" s="92"/>
      <c r="G62" s="88"/>
    </row>
    <row r="63" spans="1:7" ht="15">
      <c r="A63" s="93"/>
      <c r="B63" s="88">
        <v>74</v>
      </c>
      <c r="C63" s="93"/>
      <c r="D63" s="88"/>
      <c r="E63" s="88"/>
      <c r="F63" s="92"/>
      <c r="G63" s="88"/>
    </row>
    <row r="64" spans="1:7" ht="15">
      <c r="A64" s="93"/>
      <c r="B64" s="88">
        <v>75</v>
      </c>
      <c r="C64" s="93"/>
      <c r="D64" s="88"/>
      <c r="E64" s="88"/>
      <c r="F64" s="92"/>
      <c r="G64" s="88"/>
    </row>
    <row r="65" spans="1:7" ht="15">
      <c r="A65" s="93"/>
      <c r="B65" s="88">
        <v>76</v>
      </c>
      <c r="C65" s="93"/>
      <c r="D65" s="88"/>
      <c r="E65" s="88"/>
      <c r="F65" s="92"/>
      <c r="G65" s="88"/>
    </row>
    <row r="66" spans="1:7" ht="15">
      <c r="A66" s="93"/>
      <c r="B66" s="88">
        <v>77</v>
      </c>
      <c r="C66" s="93"/>
      <c r="D66" s="88"/>
      <c r="E66" s="88"/>
      <c r="F66" s="92"/>
      <c r="G66" s="88"/>
    </row>
    <row r="67" spans="1:7" ht="15">
      <c r="A67" s="93"/>
      <c r="B67" s="88">
        <v>78</v>
      </c>
      <c r="C67" s="93"/>
      <c r="D67" s="88"/>
      <c r="E67" s="88"/>
      <c r="F67" s="92"/>
      <c r="G67" s="88"/>
    </row>
    <row r="68" spans="1:7" ht="15">
      <c r="A68" s="93"/>
      <c r="B68" s="88">
        <v>79</v>
      </c>
      <c r="C68" s="93"/>
      <c r="D68" s="88"/>
      <c r="E68" s="88"/>
      <c r="F68" s="92"/>
      <c r="G68" s="88"/>
    </row>
    <row r="69" spans="1:7" ht="15">
      <c r="A69" s="93"/>
      <c r="B69" s="88">
        <v>80</v>
      </c>
      <c r="C69" s="93"/>
      <c r="D69" s="88"/>
      <c r="E69" s="88"/>
      <c r="F69" s="92"/>
      <c r="G69" s="88"/>
    </row>
    <row r="70" spans="1:7" ht="15">
      <c r="A70" s="93"/>
      <c r="B70" s="88">
        <v>81</v>
      </c>
      <c r="C70" s="93"/>
      <c r="D70" s="88"/>
      <c r="E70" s="88"/>
      <c r="F70" s="92"/>
      <c r="G70" s="88"/>
    </row>
    <row r="71" spans="1:7" ht="15">
      <c r="A71" s="93"/>
      <c r="B71" s="88">
        <v>82</v>
      </c>
      <c r="C71" s="93"/>
      <c r="D71" s="88"/>
      <c r="E71" s="88"/>
      <c r="F71" s="92"/>
      <c r="G71" s="88"/>
    </row>
    <row r="72" spans="1:7" ht="15">
      <c r="A72" s="93"/>
      <c r="B72" s="88">
        <v>83</v>
      </c>
      <c r="C72" s="93"/>
      <c r="D72" s="88"/>
      <c r="E72" s="88"/>
      <c r="F72" s="92"/>
      <c r="G72" s="88"/>
    </row>
    <row r="73" spans="1:7" ht="15">
      <c r="A73" s="93"/>
      <c r="B73" s="88">
        <v>84</v>
      </c>
      <c r="C73" s="93"/>
      <c r="D73" s="88"/>
      <c r="E73" s="88"/>
      <c r="F73" s="92"/>
      <c r="G73" s="88"/>
    </row>
  </sheetData>
  <mergeCells count="1">
    <mergeCell ref="D17:G17"/>
  </mergeCells>
  <printOptions horizontalCentered="1"/>
  <pageMargins left="0.25" right="0.25" top="0.5" bottom="0.5" header="0.25" footer="0.25"/>
  <pageSetup fitToHeight="1" fitToWidth="1" horizontalDpi="600" verticalDpi="600" orientation="portrait" scale="56" r:id="rId1"/>
  <headerFooter alignWithMargins="0">
    <oddFooter>&amp;L&amp;F &amp;A   &amp;D&amp;R&amp;P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74"/>
  <sheetViews>
    <sheetView zoomScale="70" zoomScaleNormal="70" workbookViewId="0" topLeftCell="A1">
      <selection activeCell="I4" sqref="I4"/>
    </sheetView>
  </sheetViews>
  <sheetFormatPr defaultColWidth="9.140625" defaultRowHeight="12.75"/>
  <sheetData>
    <row r="1" spans="1:9" ht="23.25">
      <c r="A1" s="8" t="s">
        <v>4</v>
      </c>
      <c r="B1" s="8"/>
      <c r="C1" s="8"/>
      <c r="D1" s="8"/>
      <c r="E1" s="8"/>
      <c r="F1" s="8"/>
      <c r="G1" s="8"/>
      <c r="H1" s="9"/>
      <c r="I1" s="9"/>
    </row>
    <row r="2" spans="1:9" ht="23.25">
      <c r="A2" s="22" t="str">
        <f>'Att H1-Finan Proposal'!A2</f>
        <v>Solicitation No. F10R6200016</v>
      </c>
      <c r="B2" s="8"/>
      <c r="C2" s="8"/>
      <c r="D2" s="8"/>
      <c r="E2" s="8"/>
      <c r="F2" s="8"/>
      <c r="G2" s="8"/>
      <c r="H2" s="9"/>
      <c r="I2" s="9"/>
    </row>
    <row r="3" spans="1:7" s="43" customFormat="1" ht="18">
      <c r="A3" s="24" t="s">
        <v>67</v>
      </c>
      <c r="B3" s="24"/>
      <c r="C3" s="24"/>
      <c r="D3" s="24"/>
      <c r="E3" s="24"/>
      <c r="F3" s="24"/>
      <c r="G3" s="24"/>
    </row>
    <row r="4" spans="1:9" ht="18">
      <c r="A4" s="25" t="s">
        <v>36</v>
      </c>
      <c r="B4" s="25"/>
      <c r="C4" s="25"/>
      <c r="D4" s="25"/>
      <c r="E4" s="25"/>
      <c r="F4" s="25"/>
      <c r="G4" s="25"/>
      <c r="H4" s="43"/>
      <c r="I4" s="43"/>
    </row>
    <row r="5" spans="1:9" ht="18">
      <c r="A5" s="25"/>
      <c r="B5" s="25"/>
      <c r="C5" s="25"/>
      <c r="D5" s="25"/>
      <c r="E5" s="25"/>
      <c r="F5" s="25"/>
      <c r="G5" s="25"/>
      <c r="H5" s="43"/>
      <c r="I5" s="43"/>
    </row>
    <row r="6" spans="1:9" ht="18">
      <c r="A6" s="24" t="s">
        <v>37</v>
      </c>
      <c r="B6" s="25"/>
      <c r="C6" s="25"/>
      <c r="D6" s="25"/>
      <c r="E6" s="25"/>
      <c r="F6" s="25"/>
      <c r="G6" s="25"/>
      <c r="H6" s="43"/>
      <c r="I6" s="43"/>
    </row>
    <row r="7" spans="1:9" ht="18">
      <c r="A7" s="24"/>
      <c r="B7" s="25"/>
      <c r="C7" s="25"/>
      <c r="D7" s="25"/>
      <c r="E7" s="25"/>
      <c r="F7" s="25"/>
      <c r="G7" s="25"/>
      <c r="H7" s="43"/>
      <c r="I7" s="43"/>
    </row>
    <row r="8" spans="1:9" ht="18">
      <c r="A8" s="24" t="s">
        <v>48</v>
      </c>
      <c r="B8" s="25"/>
      <c r="C8" s="25"/>
      <c r="D8" s="25"/>
      <c r="E8" s="25"/>
      <c r="F8" s="25"/>
      <c r="G8" s="25"/>
      <c r="H8" s="43"/>
      <c r="I8" s="43"/>
    </row>
    <row r="9" spans="1:9" ht="18">
      <c r="A9" s="24"/>
      <c r="B9" s="25"/>
      <c r="C9" s="25"/>
      <c r="D9" s="25"/>
      <c r="E9" s="25"/>
      <c r="F9" s="25"/>
      <c r="G9" s="25"/>
      <c r="H9" s="43"/>
      <c r="I9" s="43"/>
    </row>
    <row r="10" spans="1:9" ht="18">
      <c r="A10" s="24" t="s">
        <v>38</v>
      </c>
      <c r="B10" s="25"/>
      <c r="C10" s="25"/>
      <c r="D10" s="25"/>
      <c r="E10" s="25"/>
      <c r="F10" s="25"/>
      <c r="G10" s="25"/>
      <c r="H10" s="43"/>
      <c r="I10" s="43"/>
    </row>
    <row r="11" spans="1:9" ht="18">
      <c r="A11" s="24" t="s">
        <v>39</v>
      </c>
      <c r="B11" s="25"/>
      <c r="C11" s="25"/>
      <c r="D11" s="25"/>
      <c r="E11" s="25"/>
      <c r="F11" s="25"/>
      <c r="G11" s="25"/>
      <c r="H11" s="43"/>
      <c r="I11" s="43"/>
    </row>
    <row r="12" spans="1:9" ht="18">
      <c r="A12" s="24" t="s">
        <v>41</v>
      </c>
      <c r="B12" s="25"/>
      <c r="C12" s="25"/>
      <c r="D12" s="25"/>
      <c r="E12" s="25"/>
      <c r="F12" s="25"/>
      <c r="G12" s="25"/>
      <c r="H12" s="43"/>
      <c r="I12" s="43"/>
    </row>
    <row r="13" spans="1:9" ht="18">
      <c r="A13" s="24" t="s">
        <v>40</v>
      </c>
      <c r="B13" s="25"/>
      <c r="C13" s="25"/>
      <c r="D13" s="25"/>
      <c r="E13" s="25"/>
      <c r="F13" s="25"/>
      <c r="G13" s="25"/>
      <c r="H13" s="43"/>
      <c r="I13" s="43"/>
    </row>
    <row r="14" spans="1:9" ht="18">
      <c r="A14" s="24" t="s">
        <v>45</v>
      </c>
      <c r="B14" s="25"/>
      <c r="C14" s="25"/>
      <c r="D14" s="25"/>
      <c r="E14" s="25"/>
      <c r="F14" s="25"/>
      <c r="G14" s="25"/>
      <c r="H14" s="43"/>
      <c r="I14" s="43"/>
    </row>
    <row r="15" spans="1:9" ht="18">
      <c r="A15" s="24" t="s">
        <v>55</v>
      </c>
      <c r="B15" s="25"/>
      <c r="C15" s="25"/>
      <c r="D15" s="25"/>
      <c r="E15" s="25"/>
      <c r="F15" s="25"/>
      <c r="G15" s="25"/>
      <c r="H15" s="43"/>
      <c r="I15" s="43"/>
    </row>
    <row r="16" spans="1:9" ht="15.75">
      <c r="A16" s="45"/>
      <c r="B16" s="44"/>
      <c r="C16" s="44"/>
      <c r="D16" s="45"/>
      <c r="E16" s="45"/>
      <c r="F16" s="45"/>
      <c r="G16" s="45"/>
      <c r="H16" s="45"/>
      <c r="I16" s="45"/>
    </row>
    <row r="17" spans="1:9" ht="15.75">
      <c r="A17" s="46"/>
      <c r="B17" s="84"/>
      <c r="C17" s="44"/>
      <c r="D17" s="114" t="s">
        <v>44</v>
      </c>
      <c r="E17" s="115"/>
      <c r="F17" s="115"/>
      <c r="G17" s="116"/>
      <c r="H17" s="44"/>
      <c r="I17" s="44"/>
    </row>
    <row r="18" spans="1:9" ht="15.75">
      <c r="A18" s="44"/>
      <c r="B18" s="85" t="s">
        <v>43</v>
      </c>
      <c r="C18" s="44"/>
      <c r="D18" s="81">
        <v>2500</v>
      </c>
      <c r="E18" s="82">
        <v>3000</v>
      </c>
      <c r="F18" s="82">
        <v>4500</v>
      </c>
      <c r="G18" s="83">
        <v>6000</v>
      </c>
      <c r="H18" s="44"/>
      <c r="I18" s="44"/>
    </row>
    <row r="19" spans="1:9" ht="15">
      <c r="A19" s="93"/>
      <c r="B19" s="88" t="s">
        <v>84</v>
      </c>
      <c r="C19" s="93"/>
      <c r="D19" s="88"/>
      <c r="E19" s="88"/>
      <c r="F19" s="92"/>
      <c r="G19" s="88"/>
      <c r="H19" s="44"/>
      <c r="I19" s="44"/>
    </row>
    <row r="20" spans="1:9" ht="15">
      <c r="A20" s="93"/>
      <c r="B20" s="88">
        <v>31</v>
      </c>
      <c r="C20" s="93"/>
      <c r="D20" s="88"/>
      <c r="E20" s="88"/>
      <c r="F20" s="92"/>
      <c r="G20" s="88"/>
      <c r="H20" s="44"/>
      <c r="I20" s="44"/>
    </row>
    <row r="21" spans="1:9" ht="15">
      <c r="A21" s="93"/>
      <c r="B21" s="88">
        <v>32</v>
      </c>
      <c r="C21" s="93"/>
      <c r="D21" s="88"/>
      <c r="E21" s="88"/>
      <c r="F21" s="92"/>
      <c r="G21" s="88"/>
      <c r="H21" s="44"/>
      <c r="I21" s="44"/>
    </row>
    <row r="22" spans="1:9" ht="15">
      <c r="A22" s="93"/>
      <c r="B22" s="88">
        <v>33</v>
      </c>
      <c r="C22" s="93"/>
      <c r="D22" s="88"/>
      <c r="E22" s="88"/>
      <c r="F22" s="92"/>
      <c r="G22" s="88"/>
      <c r="H22" s="44"/>
      <c r="I22" s="44"/>
    </row>
    <row r="23" spans="1:9" ht="15">
      <c r="A23" s="93"/>
      <c r="B23" s="88">
        <v>34</v>
      </c>
      <c r="C23" s="93"/>
      <c r="D23" s="88"/>
      <c r="E23" s="88"/>
      <c r="F23" s="92"/>
      <c r="G23" s="88"/>
      <c r="H23" s="44"/>
      <c r="I23" s="44"/>
    </row>
    <row r="24" spans="1:9" ht="15">
      <c r="A24" s="93"/>
      <c r="B24" s="88">
        <v>35</v>
      </c>
      <c r="C24" s="93"/>
      <c r="D24" s="88"/>
      <c r="E24" s="88"/>
      <c r="F24" s="92"/>
      <c r="G24" s="88"/>
      <c r="H24" s="44"/>
      <c r="I24" s="44"/>
    </row>
    <row r="25" spans="1:9" ht="15">
      <c r="A25" s="93"/>
      <c r="B25" s="88">
        <v>36</v>
      </c>
      <c r="C25" s="93"/>
      <c r="D25" s="88"/>
      <c r="E25" s="88"/>
      <c r="F25" s="92"/>
      <c r="G25" s="88"/>
      <c r="H25" s="44"/>
      <c r="I25" s="44"/>
    </row>
    <row r="26" spans="1:9" ht="15">
      <c r="A26" s="93"/>
      <c r="B26" s="88">
        <v>37</v>
      </c>
      <c r="C26" s="93"/>
      <c r="D26" s="88"/>
      <c r="E26" s="88"/>
      <c r="F26" s="92"/>
      <c r="G26" s="88"/>
      <c r="H26" s="44"/>
      <c r="I26" s="44"/>
    </row>
    <row r="27" spans="1:9" ht="15">
      <c r="A27" s="93"/>
      <c r="B27" s="88">
        <v>38</v>
      </c>
      <c r="C27" s="93"/>
      <c r="D27" s="88"/>
      <c r="E27" s="88"/>
      <c r="F27" s="92"/>
      <c r="G27" s="88"/>
      <c r="H27" s="44"/>
      <c r="I27" s="44"/>
    </row>
    <row r="28" spans="1:9" ht="15">
      <c r="A28" s="93"/>
      <c r="B28" s="88">
        <v>39</v>
      </c>
      <c r="C28" s="93"/>
      <c r="D28" s="88"/>
      <c r="E28" s="88"/>
      <c r="F28" s="92"/>
      <c r="G28" s="88"/>
      <c r="H28" s="44"/>
      <c r="I28" s="44"/>
    </row>
    <row r="29" spans="1:9" ht="15">
      <c r="A29" s="93"/>
      <c r="B29" s="88">
        <v>40</v>
      </c>
      <c r="C29" s="93"/>
      <c r="D29" s="88"/>
      <c r="E29" s="88"/>
      <c r="F29" s="92"/>
      <c r="G29" s="88"/>
      <c r="H29" s="44"/>
      <c r="I29" s="44"/>
    </row>
    <row r="30" spans="1:9" ht="15">
      <c r="A30" s="93"/>
      <c r="B30" s="88">
        <v>41</v>
      </c>
      <c r="C30" s="93"/>
      <c r="D30" s="88"/>
      <c r="E30" s="88"/>
      <c r="F30" s="92"/>
      <c r="G30" s="88"/>
      <c r="H30" s="44"/>
      <c r="I30" s="44"/>
    </row>
    <row r="31" spans="1:9" ht="15">
      <c r="A31" s="93"/>
      <c r="B31" s="88">
        <v>42</v>
      </c>
      <c r="C31" s="93"/>
      <c r="D31" s="88"/>
      <c r="E31" s="88"/>
      <c r="F31" s="92"/>
      <c r="G31" s="88"/>
      <c r="H31" s="44"/>
      <c r="I31" s="44"/>
    </row>
    <row r="32" spans="1:9" ht="15">
      <c r="A32" s="93"/>
      <c r="B32" s="88">
        <v>43</v>
      </c>
      <c r="C32" s="93"/>
      <c r="D32" s="88"/>
      <c r="E32" s="88"/>
      <c r="F32" s="92"/>
      <c r="G32" s="88"/>
      <c r="H32" s="44"/>
      <c r="I32" s="44"/>
    </row>
    <row r="33" spans="1:9" ht="15">
      <c r="A33" s="93"/>
      <c r="B33" s="88">
        <v>44</v>
      </c>
      <c r="C33" s="93"/>
      <c r="D33" s="88"/>
      <c r="E33" s="88"/>
      <c r="F33" s="92"/>
      <c r="G33" s="88"/>
      <c r="H33" s="44"/>
      <c r="I33" s="44"/>
    </row>
    <row r="34" spans="1:9" ht="15">
      <c r="A34" s="93"/>
      <c r="B34" s="88">
        <v>45</v>
      </c>
      <c r="C34" s="93"/>
      <c r="D34" s="88"/>
      <c r="E34" s="88"/>
      <c r="F34" s="92"/>
      <c r="G34" s="88"/>
      <c r="H34" s="44"/>
      <c r="I34" s="44"/>
    </row>
    <row r="35" spans="1:9" ht="15">
      <c r="A35" s="93"/>
      <c r="B35" s="88">
        <v>46</v>
      </c>
      <c r="C35" s="93"/>
      <c r="D35" s="88"/>
      <c r="E35" s="88"/>
      <c r="F35" s="92"/>
      <c r="G35" s="88"/>
      <c r="H35" s="44"/>
      <c r="I35" s="44"/>
    </row>
    <row r="36" spans="1:9" ht="15">
      <c r="A36" s="93"/>
      <c r="B36" s="88">
        <v>47</v>
      </c>
      <c r="C36" s="93"/>
      <c r="D36" s="88"/>
      <c r="E36" s="88"/>
      <c r="F36" s="92"/>
      <c r="G36" s="88"/>
      <c r="H36" s="44"/>
      <c r="I36" s="44"/>
    </row>
    <row r="37" spans="1:9" ht="15">
      <c r="A37" s="93"/>
      <c r="B37" s="88">
        <v>48</v>
      </c>
      <c r="C37" s="93"/>
      <c r="D37" s="88"/>
      <c r="E37" s="88"/>
      <c r="F37" s="92"/>
      <c r="G37" s="88"/>
      <c r="H37" s="44"/>
      <c r="I37" s="44"/>
    </row>
    <row r="38" spans="1:9" ht="15">
      <c r="A38" s="93"/>
      <c r="B38" s="88">
        <v>49</v>
      </c>
      <c r="C38" s="93"/>
      <c r="D38" s="88"/>
      <c r="E38" s="88"/>
      <c r="F38" s="92"/>
      <c r="G38" s="88"/>
      <c r="H38" s="44"/>
      <c r="I38" s="44"/>
    </row>
    <row r="39" spans="1:9" ht="15">
      <c r="A39" s="93"/>
      <c r="B39" s="88">
        <v>50</v>
      </c>
      <c r="C39" s="93"/>
      <c r="D39" s="88"/>
      <c r="E39" s="88"/>
      <c r="F39" s="92"/>
      <c r="G39" s="88"/>
      <c r="H39" s="44"/>
      <c r="I39" s="44"/>
    </row>
    <row r="40" spans="1:9" ht="15">
      <c r="A40" s="93"/>
      <c r="B40" s="88">
        <v>51</v>
      </c>
      <c r="C40" s="93"/>
      <c r="D40" s="88"/>
      <c r="E40" s="88"/>
      <c r="F40" s="92"/>
      <c r="G40" s="88"/>
      <c r="H40" s="44"/>
      <c r="I40" s="44"/>
    </row>
    <row r="41" spans="1:9" ht="15">
      <c r="A41" s="93"/>
      <c r="B41" s="88">
        <v>52</v>
      </c>
      <c r="C41" s="93"/>
      <c r="D41" s="88"/>
      <c r="E41" s="88"/>
      <c r="F41" s="92"/>
      <c r="G41" s="88"/>
      <c r="H41" s="44"/>
      <c r="I41" s="44"/>
    </row>
    <row r="42" spans="1:9" ht="15">
      <c r="A42" s="93"/>
      <c r="B42" s="88">
        <v>53</v>
      </c>
      <c r="C42" s="93"/>
      <c r="D42" s="88"/>
      <c r="E42" s="88"/>
      <c r="F42" s="92"/>
      <c r="G42" s="88"/>
      <c r="H42" s="44"/>
      <c r="I42" s="44"/>
    </row>
    <row r="43" spans="1:9" ht="15">
      <c r="A43" s="93"/>
      <c r="B43" s="88">
        <v>54</v>
      </c>
      <c r="C43" s="93"/>
      <c r="D43" s="88"/>
      <c r="E43" s="88"/>
      <c r="F43" s="92"/>
      <c r="G43" s="88"/>
      <c r="H43" s="44"/>
      <c r="I43" s="44"/>
    </row>
    <row r="44" spans="1:9" ht="15">
      <c r="A44" s="93"/>
      <c r="B44" s="88">
        <v>55</v>
      </c>
      <c r="C44" s="93"/>
      <c r="D44" s="88"/>
      <c r="E44" s="88"/>
      <c r="F44" s="92"/>
      <c r="G44" s="88"/>
      <c r="H44" s="44"/>
      <c r="I44" s="44"/>
    </row>
    <row r="45" spans="1:9" ht="15">
      <c r="A45" s="93"/>
      <c r="B45" s="88">
        <v>56</v>
      </c>
      <c r="C45" s="93"/>
      <c r="D45" s="88"/>
      <c r="E45" s="88"/>
      <c r="F45" s="92"/>
      <c r="G45" s="88"/>
      <c r="H45" s="44"/>
      <c r="I45" s="44"/>
    </row>
    <row r="46" spans="1:9" ht="15">
      <c r="A46" s="93"/>
      <c r="B46" s="88">
        <v>57</v>
      </c>
      <c r="C46" s="93"/>
      <c r="D46" s="88"/>
      <c r="E46" s="88"/>
      <c r="F46" s="92"/>
      <c r="G46" s="88"/>
      <c r="H46" s="44"/>
      <c r="I46" s="44"/>
    </row>
    <row r="47" spans="1:9" ht="15">
      <c r="A47" s="93"/>
      <c r="B47" s="88">
        <v>58</v>
      </c>
      <c r="C47" s="93"/>
      <c r="D47" s="88"/>
      <c r="E47" s="88"/>
      <c r="F47" s="92"/>
      <c r="G47" s="88"/>
      <c r="H47" s="44"/>
      <c r="I47" s="44"/>
    </row>
    <row r="48" spans="1:9" ht="15">
      <c r="A48" s="93"/>
      <c r="B48" s="88">
        <v>59</v>
      </c>
      <c r="C48" s="93"/>
      <c r="D48" s="88"/>
      <c r="E48" s="88"/>
      <c r="F48" s="92"/>
      <c r="G48" s="88"/>
      <c r="H48" s="44"/>
      <c r="I48" s="44"/>
    </row>
    <row r="49" spans="1:9" ht="15">
      <c r="A49" s="93"/>
      <c r="B49" s="88">
        <v>60</v>
      </c>
      <c r="C49" s="93"/>
      <c r="D49" s="88"/>
      <c r="E49" s="88"/>
      <c r="F49" s="92"/>
      <c r="G49" s="88"/>
      <c r="H49" s="44"/>
      <c r="I49" s="44"/>
    </row>
    <row r="50" spans="1:9" ht="15">
      <c r="A50" s="93"/>
      <c r="B50" s="88">
        <v>61</v>
      </c>
      <c r="C50" s="93"/>
      <c r="D50" s="88"/>
      <c r="E50" s="88"/>
      <c r="F50" s="92"/>
      <c r="G50" s="88"/>
      <c r="H50" s="44"/>
      <c r="I50" s="44"/>
    </row>
    <row r="51" spans="1:9" ht="15">
      <c r="A51" s="93"/>
      <c r="B51" s="88">
        <v>62</v>
      </c>
      <c r="C51" s="93"/>
      <c r="D51" s="88"/>
      <c r="E51" s="88"/>
      <c r="F51" s="92"/>
      <c r="G51" s="88"/>
      <c r="H51" s="44"/>
      <c r="I51" s="44"/>
    </row>
    <row r="52" spans="1:9" ht="15">
      <c r="A52" s="93"/>
      <c r="B52" s="88">
        <v>63</v>
      </c>
      <c r="C52" s="93"/>
      <c r="D52" s="88"/>
      <c r="E52" s="88"/>
      <c r="F52" s="92"/>
      <c r="G52" s="88"/>
      <c r="H52" s="44"/>
      <c r="I52" s="44"/>
    </row>
    <row r="53" spans="1:9" ht="15">
      <c r="A53" s="93"/>
      <c r="B53" s="88">
        <v>64</v>
      </c>
      <c r="C53" s="93"/>
      <c r="D53" s="88"/>
      <c r="E53" s="88"/>
      <c r="F53" s="92"/>
      <c r="G53" s="88"/>
      <c r="H53" s="44"/>
      <c r="I53" s="44"/>
    </row>
    <row r="54" spans="1:9" ht="15">
      <c r="A54" s="93"/>
      <c r="B54" s="88">
        <v>65</v>
      </c>
      <c r="C54" s="93"/>
      <c r="D54" s="88"/>
      <c r="E54" s="88"/>
      <c r="F54" s="92"/>
      <c r="G54" s="88"/>
      <c r="H54" s="44"/>
      <c r="I54" s="44"/>
    </row>
    <row r="55" spans="1:9" ht="15">
      <c r="A55" s="93"/>
      <c r="B55" s="88">
        <v>66</v>
      </c>
      <c r="C55" s="93"/>
      <c r="D55" s="88"/>
      <c r="E55" s="88"/>
      <c r="F55" s="92"/>
      <c r="G55" s="88"/>
      <c r="H55" s="44"/>
      <c r="I55" s="44"/>
    </row>
    <row r="56" spans="1:9" ht="15">
      <c r="A56" s="93"/>
      <c r="B56" s="88">
        <v>67</v>
      </c>
      <c r="C56" s="93"/>
      <c r="D56" s="88"/>
      <c r="E56" s="88"/>
      <c r="F56" s="92"/>
      <c r="G56" s="88"/>
      <c r="H56" s="44"/>
      <c r="I56" s="44"/>
    </row>
    <row r="57" spans="1:9" ht="15">
      <c r="A57" s="93"/>
      <c r="B57" s="88">
        <v>68</v>
      </c>
      <c r="C57" s="93"/>
      <c r="D57" s="88"/>
      <c r="E57" s="88"/>
      <c r="F57" s="92"/>
      <c r="G57" s="88"/>
      <c r="H57" s="44"/>
      <c r="I57" s="44"/>
    </row>
    <row r="58" spans="1:9" ht="15">
      <c r="A58" s="93"/>
      <c r="B58" s="88">
        <v>69</v>
      </c>
      <c r="C58" s="93"/>
      <c r="D58" s="88"/>
      <c r="E58" s="88"/>
      <c r="F58" s="92"/>
      <c r="G58" s="88"/>
      <c r="H58" s="44"/>
      <c r="I58" s="44"/>
    </row>
    <row r="59" spans="1:9" ht="15">
      <c r="A59" s="93"/>
      <c r="B59" s="88">
        <v>70</v>
      </c>
      <c r="C59" s="93"/>
      <c r="D59" s="88"/>
      <c r="E59" s="88"/>
      <c r="F59" s="92"/>
      <c r="G59" s="88"/>
      <c r="H59" s="44"/>
      <c r="I59" s="44"/>
    </row>
    <row r="60" spans="1:9" ht="15">
      <c r="A60" s="93"/>
      <c r="B60" s="88">
        <v>71</v>
      </c>
      <c r="C60" s="93"/>
      <c r="D60" s="88"/>
      <c r="E60" s="88"/>
      <c r="F60" s="92"/>
      <c r="G60" s="88"/>
      <c r="H60" s="44"/>
      <c r="I60" s="44"/>
    </row>
    <row r="61" spans="1:9" ht="15">
      <c r="A61" s="93"/>
      <c r="B61" s="88">
        <v>72</v>
      </c>
      <c r="C61" s="93"/>
      <c r="D61" s="88"/>
      <c r="E61" s="88"/>
      <c r="F61" s="92"/>
      <c r="G61" s="88"/>
      <c r="H61" s="44"/>
      <c r="I61" s="44"/>
    </row>
    <row r="62" spans="1:9" ht="15">
      <c r="A62" s="93"/>
      <c r="B62" s="88">
        <v>73</v>
      </c>
      <c r="C62" s="93"/>
      <c r="D62" s="88"/>
      <c r="E62" s="88"/>
      <c r="F62" s="92"/>
      <c r="G62" s="88"/>
      <c r="H62" s="44"/>
      <c r="I62" s="44"/>
    </row>
    <row r="63" spans="1:9" ht="15">
      <c r="A63" s="93"/>
      <c r="B63" s="88">
        <v>74</v>
      </c>
      <c r="C63" s="93"/>
      <c r="D63" s="88"/>
      <c r="E63" s="88"/>
      <c r="F63" s="92"/>
      <c r="G63" s="88"/>
      <c r="H63" s="44"/>
      <c r="I63" s="44"/>
    </row>
    <row r="64" spans="1:9" ht="15">
      <c r="A64" s="93"/>
      <c r="B64" s="88">
        <v>75</v>
      </c>
      <c r="C64" s="93"/>
      <c r="D64" s="88"/>
      <c r="E64" s="88"/>
      <c r="F64" s="92"/>
      <c r="G64" s="88"/>
      <c r="H64" s="44"/>
      <c r="I64" s="44"/>
    </row>
    <row r="65" spans="1:9" ht="15">
      <c r="A65" s="93"/>
      <c r="B65" s="88">
        <v>76</v>
      </c>
      <c r="C65" s="93"/>
      <c r="D65" s="88"/>
      <c r="E65" s="88"/>
      <c r="F65" s="92"/>
      <c r="G65" s="88"/>
      <c r="H65" s="44"/>
      <c r="I65" s="44"/>
    </row>
    <row r="66" spans="1:9" ht="15">
      <c r="A66" s="93"/>
      <c r="B66" s="88">
        <v>77</v>
      </c>
      <c r="C66" s="93"/>
      <c r="D66" s="88"/>
      <c r="E66" s="88"/>
      <c r="F66" s="92"/>
      <c r="G66" s="88"/>
      <c r="H66" s="44"/>
      <c r="I66" s="44"/>
    </row>
    <row r="67" spans="1:9" ht="15">
      <c r="A67" s="93"/>
      <c r="B67" s="88">
        <v>78</v>
      </c>
      <c r="C67" s="93"/>
      <c r="D67" s="88"/>
      <c r="E67" s="88"/>
      <c r="F67" s="92"/>
      <c r="G67" s="88"/>
      <c r="H67" s="44"/>
      <c r="I67" s="44"/>
    </row>
    <row r="68" spans="1:9" ht="15">
      <c r="A68" s="93"/>
      <c r="B68" s="88">
        <v>79</v>
      </c>
      <c r="C68" s="93"/>
      <c r="D68" s="88"/>
      <c r="E68" s="88"/>
      <c r="F68" s="92"/>
      <c r="G68" s="88"/>
      <c r="H68" s="44"/>
      <c r="I68" s="44"/>
    </row>
    <row r="69" spans="1:9" ht="15">
      <c r="A69" s="93"/>
      <c r="B69" s="88">
        <v>80</v>
      </c>
      <c r="C69" s="93"/>
      <c r="D69" s="88"/>
      <c r="E69" s="88"/>
      <c r="F69" s="92"/>
      <c r="G69" s="88"/>
      <c r="H69" s="44"/>
      <c r="I69" s="44"/>
    </row>
    <row r="70" spans="1:9" ht="15">
      <c r="A70" s="93"/>
      <c r="B70" s="88">
        <v>81</v>
      </c>
      <c r="C70" s="93"/>
      <c r="D70" s="88"/>
      <c r="E70" s="88"/>
      <c r="F70" s="92"/>
      <c r="G70" s="88"/>
      <c r="H70" s="44"/>
      <c r="I70" s="44"/>
    </row>
    <row r="71" spans="1:9" ht="15">
      <c r="A71" s="93"/>
      <c r="B71" s="88">
        <v>82</v>
      </c>
      <c r="C71" s="93"/>
      <c r="D71" s="88"/>
      <c r="E71" s="88"/>
      <c r="F71" s="92"/>
      <c r="G71" s="88"/>
      <c r="H71" s="44"/>
      <c r="I71" s="44"/>
    </row>
    <row r="72" spans="1:9" ht="15">
      <c r="A72" s="93"/>
      <c r="B72" s="88">
        <v>83</v>
      </c>
      <c r="C72" s="93"/>
      <c r="D72" s="88"/>
      <c r="E72" s="88"/>
      <c r="F72" s="92"/>
      <c r="G72" s="88"/>
      <c r="H72" s="44"/>
      <c r="I72" s="44"/>
    </row>
    <row r="73" spans="1:9" ht="15">
      <c r="A73" s="93"/>
      <c r="B73" s="88">
        <v>84</v>
      </c>
      <c r="C73" s="93"/>
      <c r="D73" s="88"/>
      <c r="E73" s="88"/>
      <c r="F73" s="92"/>
      <c r="G73" s="88"/>
      <c r="H73" s="44"/>
      <c r="I73" s="44"/>
    </row>
    <row r="74" spans="1:7" ht="12.75">
      <c r="A74" s="98"/>
      <c r="B74" s="98"/>
      <c r="C74" s="98"/>
      <c r="D74" s="98"/>
      <c r="E74" s="98"/>
      <c r="F74" s="98"/>
      <c r="G74" s="98"/>
    </row>
  </sheetData>
  <mergeCells count="1">
    <mergeCell ref="D17:G17"/>
  </mergeCells>
  <printOptions horizontalCentered="1"/>
  <pageMargins left="0.75" right="0.75" top="1" bottom="1" header="0.5" footer="0.5"/>
  <pageSetup fitToHeight="1" fitToWidth="1" horizontalDpi="600" verticalDpi="600" orientation="portrait" scale="56" r:id="rId1"/>
  <headerFooter alignWithMargins="0">
    <oddFooter>&amp;L&amp;F &amp;A   &amp;D&amp;R&amp;P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I73"/>
  <sheetViews>
    <sheetView workbookViewId="0" topLeftCell="A1">
      <selection activeCell="I1" sqref="I1"/>
    </sheetView>
  </sheetViews>
  <sheetFormatPr defaultColWidth="9.140625" defaultRowHeight="12.75"/>
  <sheetData>
    <row r="1" spans="1:9" ht="23.25">
      <c r="A1" s="8" t="s">
        <v>4</v>
      </c>
      <c r="B1" s="8"/>
      <c r="C1" s="8"/>
      <c r="D1" s="8"/>
      <c r="E1" s="8"/>
      <c r="F1" s="8"/>
      <c r="G1" s="8"/>
      <c r="H1" s="9"/>
      <c r="I1" s="9"/>
    </row>
    <row r="2" spans="1:9" ht="23.25">
      <c r="A2" s="22" t="str">
        <f>'Att H1-Finan Proposal'!A2</f>
        <v>Solicitation No. F10R6200016</v>
      </c>
      <c r="B2" s="8"/>
      <c r="C2" s="8"/>
      <c r="D2" s="8"/>
      <c r="E2" s="8"/>
      <c r="F2" s="8"/>
      <c r="G2" s="8"/>
      <c r="H2" s="9"/>
      <c r="I2" s="9"/>
    </row>
    <row r="3" spans="1:7" s="43" customFormat="1" ht="18">
      <c r="A3" s="24" t="s">
        <v>67</v>
      </c>
      <c r="B3" s="24"/>
      <c r="C3" s="24"/>
      <c r="D3" s="24"/>
      <c r="E3" s="24"/>
      <c r="F3" s="24"/>
      <c r="G3" s="24"/>
    </row>
    <row r="4" spans="1:9" ht="18">
      <c r="A4" s="25" t="s">
        <v>36</v>
      </c>
      <c r="B4" s="25"/>
      <c r="C4" s="25"/>
      <c r="D4" s="25"/>
      <c r="E4" s="25"/>
      <c r="F4" s="25"/>
      <c r="G4" s="25"/>
      <c r="H4" s="43"/>
      <c r="I4" s="43"/>
    </row>
    <row r="5" spans="1:9" ht="18">
      <c r="A5" s="25"/>
      <c r="B5" s="25"/>
      <c r="C5" s="25"/>
      <c r="D5" s="25"/>
      <c r="E5" s="25"/>
      <c r="F5" s="25"/>
      <c r="G5" s="25"/>
      <c r="H5" s="43"/>
      <c r="I5" s="43"/>
    </row>
    <row r="6" spans="1:9" ht="18">
      <c r="A6" s="24" t="s">
        <v>37</v>
      </c>
      <c r="B6" s="25"/>
      <c r="C6" s="25"/>
      <c r="D6" s="25"/>
      <c r="E6" s="25"/>
      <c r="F6" s="25"/>
      <c r="G6" s="25"/>
      <c r="H6" s="43"/>
      <c r="I6" s="43"/>
    </row>
    <row r="7" spans="1:9" ht="18">
      <c r="A7" s="24"/>
      <c r="B7" s="25"/>
      <c r="C7" s="25"/>
      <c r="D7" s="25"/>
      <c r="E7" s="25"/>
      <c r="F7" s="25"/>
      <c r="G7" s="25"/>
      <c r="H7" s="43"/>
      <c r="I7" s="43"/>
    </row>
    <row r="8" spans="1:9" ht="18">
      <c r="A8" s="24" t="s">
        <v>49</v>
      </c>
      <c r="B8" s="25"/>
      <c r="C8" s="25"/>
      <c r="D8" s="25"/>
      <c r="E8" s="25"/>
      <c r="F8" s="25"/>
      <c r="G8" s="25"/>
      <c r="H8" s="43"/>
      <c r="I8" s="43"/>
    </row>
    <row r="9" spans="1:9" ht="18">
      <c r="A9" s="24"/>
      <c r="B9" s="25"/>
      <c r="C9" s="25"/>
      <c r="D9" s="25"/>
      <c r="E9" s="25"/>
      <c r="F9" s="25"/>
      <c r="G9" s="25"/>
      <c r="H9" s="43"/>
      <c r="I9" s="43"/>
    </row>
    <row r="10" spans="1:9" ht="18">
      <c r="A10" s="24" t="s">
        <v>38</v>
      </c>
      <c r="B10" s="25"/>
      <c r="C10" s="25"/>
      <c r="D10" s="25"/>
      <c r="E10" s="25"/>
      <c r="F10" s="25"/>
      <c r="G10" s="25"/>
      <c r="H10" s="43"/>
      <c r="I10" s="43"/>
    </row>
    <row r="11" spans="1:9" ht="18">
      <c r="A11" s="24" t="s">
        <v>39</v>
      </c>
      <c r="B11" s="25"/>
      <c r="C11" s="25"/>
      <c r="D11" s="25"/>
      <c r="E11" s="25"/>
      <c r="F11" s="25"/>
      <c r="G11" s="25"/>
      <c r="H11" s="43"/>
      <c r="I11" s="43"/>
    </row>
    <row r="12" spans="1:9" ht="18">
      <c r="A12" s="24" t="s">
        <v>41</v>
      </c>
      <c r="B12" s="25"/>
      <c r="C12" s="25"/>
      <c r="D12" s="25"/>
      <c r="E12" s="25"/>
      <c r="F12" s="25"/>
      <c r="G12" s="25"/>
      <c r="H12" s="43"/>
      <c r="I12" s="43"/>
    </row>
    <row r="13" spans="1:9" ht="18">
      <c r="A13" s="24" t="s">
        <v>40</v>
      </c>
      <c r="B13" s="25"/>
      <c r="C13" s="25"/>
      <c r="D13" s="25"/>
      <c r="E13" s="25"/>
      <c r="F13" s="25"/>
      <c r="G13" s="25"/>
      <c r="H13" s="43"/>
      <c r="I13" s="43"/>
    </row>
    <row r="14" spans="1:9" ht="18">
      <c r="A14" s="24" t="s">
        <v>42</v>
      </c>
      <c r="B14" s="25"/>
      <c r="C14" s="25"/>
      <c r="D14" s="25"/>
      <c r="E14" s="25"/>
      <c r="F14" s="25"/>
      <c r="G14" s="25"/>
      <c r="H14" s="43"/>
      <c r="I14" s="43"/>
    </row>
    <row r="15" spans="1:9" ht="18">
      <c r="A15" s="24" t="s">
        <v>54</v>
      </c>
      <c r="B15" s="25"/>
      <c r="C15" s="25"/>
      <c r="D15" s="25"/>
      <c r="E15" s="25"/>
      <c r="F15" s="25"/>
      <c r="G15" s="25"/>
      <c r="H15" s="43"/>
      <c r="I15" s="43"/>
    </row>
    <row r="16" spans="1:9" ht="15.75">
      <c r="A16" s="45"/>
      <c r="B16" s="44"/>
      <c r="C16" s="44"/>
      <c r="D16" s="45"/>
      <c r="E16" s="45"/>
      <c r="F16" s="45"/>
      <c r="G16" s="45"/>
      <c r="H16" s="45"/>
      <c r="I16" s="45"/>
    </row>
    <row r="17" spans="1:9" ht="15.75">
      <c r="A17" s="46"/>
      <c r="B17" s="84"/>
      <c r="C17" s="44"/>
      <c r="D17" s="114" t="s">
        <v>44</v>
      </c>
      <c r="E17" s="115"/>
      <c r="F17" s="115"/>
      <c r="G17" s="116"/>
      <c r="H17" s="44"/>
      <c r="I17" s="44"/>
    </row>
    <row r="18" spans="1:9" ht="15.75">
      <c r="A18" s="44"/>
      <c r="B18" s="85" t="s">
        <v>43</v>
      </c>
      <c r="C18" s="44"/>
      <c r="D18" s="81">
        <v>2500</v>
      </c>
      <c r="E18" s="82">
        <v>3000</v>
      </c>
      <c r="F18" s="82">
        <v>4500</v>
      </c>
      <c r="G18" s="83">
        <v>6000</v>
      </c>
      <c r="H18" s="44"/>
      <c r="I18" s="44"/>
    </row>
    <row r="19" spans="1:9" ht="15">
      <c r="A19" s="93"/>
      <c r="B19" s="88" t="s">
        <v>84</v>
      </c>
      <c r="C19" s="93"/>
      <c r="D19" s="88"/>
      <c r="E19" s="88"/>
      <c r="F19" s="92"/>
      <c r="G19" s="88"/>
      <c r="H19" s="44"/>
      <c r="I19" s="44"/>
    </row>
    <row r="20" spans="1:9" ht="15">
      <c r="A20" s="93"/>
      <c r="B20" s="88">
        <v>31</v>
      </c>
      <c r="C20" s="93"/>
      <c r="D20" s="88"/>
      <c r="E20" s="88"/>
      <c r="F20" s="92"/>
      <c r="G20" s="88"/>
      <c r="H20" s="44"/>
      <c r="I20" s="44"/>
    </row>
    <row r="21" spans="1:9" ht="15">
      <c r="A21" s="93"/>
      <c r="B21" s="88">
        <v>32</v>
      </c>
      <c r="C21" s="93"/>
      <c r="D21" s="88"/>
      <c r="E21" s="88"/>
      <c r="F21" s="92"/>
      <c r="G21" s="88"/>
      <c r="H21" s="44"/>
      <c r="I21" s="44"/>
    </row>
    <row r="22" spans="1:9" ht="15">
      <c r="A22" s="93"/>
      <c r="B22" s="88">
        <v>33</v>
      </c>
      <c r="C22" s="93"/>
      <c r="D22" s="88"/>
      <c r="E22" s="88"/>
      <c r="F22" s="92"/>
      <c r="G22" s="88"/>
      <c r="H22" s="44"/>
      <c r="I22" s="44"/>
    </row>
    <row r="23" spans="1:9" ht="15">
      <c r="A23" s="93"/>
      <c r="B23" s="88">
        <v>34</v>
      </c>
      <c r="C23" s="93"/>
      <c r="D23" s="88"/>
      <c r="E23" s="88"/>
      <c r="F23" s="92"/>
      <c r="G23" s="88"/>
      <c r="H23" s="44"/>
      <c r="I23" s="44"/>
    </row>
    <row r="24" spans="1:9" ht="15">
      <c r="A24" s="93"/>
      <c r="B24" s="88">
        <v>35</v>
      </c>
      <c r="C24" s="93"/>
      <c r="D24" s="88"/>
      <c r="E24" s="88"/>
      <c r="F24" s="92"/>
      <c r="G24" s="88"/>
      <c r="H24" s="44"/>
      <c r="I24" s="44"/>
    </row>
    <row r="25" spans="1:9" ht="15">
      <c r="A25" s="93"/>
      <c r="B25" s="88">
        <v>36</v>
      </c>
      <c r="C25" s="93"/>
      <c r="D25" s="88"/>
      <c r="E25" s="88"/>
      <c r="F25" s="92"/>
      <c r="G25" s="88"/>
      <c r="H25" s="44"/>
      <c r="I25" s="44"/>
    </row>
    <row r="26" spans="1:9" ht="15">
      <c r="A26" s="93"/>
      <c r="B26" s="88">
        <v>37</v>
      </c>
      <c r="C26" s="93"/>
      <c r="D26" s="88"/>
      <c r="E26" s="88"/>
      <c r="F26" s="92"/>
      <c r="G26" s="88"/>
      <c r="H26" s="44"/>
      <c r="I26" s="44"/>
    </row>
    <row r="27" spans="1:9" ht="15">
      <c r="A27" s="93"/>
      <c r="B27" s="88">
        <v>38</v>
      </c>
      <c r="C27" s="93"/>
      <c r="D27" s="88"/>
      <c r="E27" s="88"/>
      <c r="F27" s="92"/>
      <c r="G27" s="88"/>
      <c r="H27" s="44"/>
      <c r="I27" s="44"/>
    </row>
    <row r="28" spans="1:9" ht="15">
      <c r="A28" s="93"/>
      <c r="B28" s="88">
        <v>39</v>
      </c>
      <c r="C28" s="93"/>
      <c r="D28" s="88"/>
      <c r="E28" s="88"/>
      <c r="F28" s="92"/>
      <c r="G28" s="88"/>
      <c r="H28" s="44"/>
      <c r="I28" s="44"/>
    </row>
    <row r="29" spans="1:9" ht="15">
      <c r="A29" s="93"/>
      <c r="B29" s="88">
        <v>40</v>
      </c>
      <c r="C29" s="93"/>
      <c r="D29" s="88"/>
      <c r="E29" s="88"/>
      <c r="F29" s="92"/>
      <c r="G29" s="88"/>
      <c r="H29" s="44"/>
      <c r="I29" s="44"/>
    </row>
    <row r="30" spans="1:9" ht="15">
      <c r="A30" s="93"/>
      <c r="B30" s="88">
        <v>41</v>
      </c>
      <c r="C30" s="93"/>
      <c r="D30" s="88"/>
      <c r="E30" s="88"/>
      <c r="F30" s="92"/>
      <c r="G30" s="88"/>
      <c r="H30" s="44"/>
      <c r="I30" s="44"/>
    </row>
    <row r="31" spans="1:9" ht="15">
      <c r="A31" s="93"/>
      <c r="B31" s="88">
        <v>42</v>
      </c>
      <c r="C31" s="93"/>
      <c r="D31" s="88"/>
      <c r="E31" s="88"/>
      <c r="F31" s="92"/>
      <c r="G31" s="88"/>
      <c r="H31" s="44"/>
      <c r="I31" s="44"/>
    </row>
    <row r="32" spans="1:9" ht="15">
      <c r="A32" s="93"/>
      <c r="B32" s="88">
        <v>43</v>
      </c>
      <c r="C32" s="93"/>
      <c r="D32" s="88"/>
      <c r="E32" s="88"/>
      <c r="F32" s="92"/>
      <c r="G32" s="88"/>
      <c r="H32" s="44"/>
      <c r="I32" s="44"/>
    </row>
    <row r="33" spans="1:9" ht="15">
      <c r="A33" s="93"/>
      <c r="B33" s="88">
        <v>44</v>
      </c>
      <c r="C33" s="93"/>
      <c r="D33" s="88"/>
      <c r="E33" s="88"/>
      <c r="F33" s="92"/>
      <c r="G33" s="88"/>
      <c r="H33" s="44"/>
      <c r="I33" s="44"/>
    </row>
    <row r="34" spans="1:9" ht="15">
      <c r="A34" s="93"/>
      <c r="B34" s="88">
        <v>45</v>
      </c>
      <c r="C34" s="93"/>
      <c r="D34" s="88"/>
      <c r="E34" s="88"/>
      <c r="F34" s="92"/>
      <c r="G34" s="88"/>
      <c r="H34" s="44"/>
      <c r="I34" s="44"/>
    </row>
    <row r="35" spans="1:9" ht="15">
      <c r="A35" s="93"/>
      <c r="B35" s="88">
        <v>46</v>
      </c>
      <c r="C35" s="93"/>
      <c r="D35" s="88"/>
      <c r="E35" s="88"/>
      <c r="F35" s="92"/>
      <c r="G35" s="88"/>
      <c r="H35" s="44"/>
      <c r="I35" s="44"/>
    </row>
    <row r="36" spans="1:9" ht="15">
      <c r="A36" s="93"/>
      <c r="B36" s="88">
        <v>47</v>
      </c>
      <c r="C36" s="93"/>
      <c r="D36" s="88"/>
      <c r="E36" s="88"/>
      <c r="F36" s="92"/>
      <c r="G36" s="88"/>
      <c r="H36" s="44"/>
      <c r="I36" s="44"/>
    </row>
    <row r="37" spans="1:9" ht="15">
      <c r="A37" s="93"/>
      <c r="B37" s="88">
        <v>48</v>
      </c>
      <c r="C37" s="93"/>
      <c r="D37" s="88"/>
      <c r="E37" s="88"/>
      <c r="F37" s="92"/>
      <c r="G37" s="88"/>
      <c r="H37" s="44"/>
      <c r="I37" s="44"/>
    </row>
    <row r="38" spans="1:9" ht="15">
      <c r="A38" s="93"/>
      <c r="B38" s="88">
        <v>49</v>
      </c>
      <c r="C38" s="93"/>
      <c r="D38" s="88"/>
      <c r="E38" s="88"/>
      <c r="F38" s="92"/>
      <c r="G38" s="88"/>
      <c r="H38" s="44"/>
      <c r="I38" s="44"/>
    </row>
    <row r="39" spans="1:9" ht="15">
      <c r="A39" s="93"/>
      <c r="B39" s="88">
        <v>50</v>
      </c>
      <c r="C39" s="93"/>
      <c r="D39" s="88"/>
      <c r="E39" s="88"/>
      <c r="F39" s="92"/>
      <c r="G39" s="88"/>
      <c r="H39" s="44"/>
      <c r="I39" s="44"/>
    </row>
    <row r="40" spans="1:9" ht="15">
      <c r="A40" s="93"/>
      <c r="B40" s="88">
        <v>51</v>
      </c>
      <c r="C40" s="93"/>
      <c r="D40" s="88"/>
      <c r="E40" s="88"/>
      <c r="F40" s="92"/>
      <c r="G40" s="88"/>
      <c r="H40" s="44"/>
      <c r="I40" s="44"/>
    </row>
    <row r="41" spans="1:9" ht="15">
      <c r="A41" s="93"/>
      <c r="B41" s="88">
        <v>52</v>
      </c>
      <c r="C41" s="93"/>
      <c r="D41" s="88"/>
      <c r="E41" s="88"/>
      <c r="F41" s="92"/>
      <c r="G41" s="88"/>
      <c r="H41" s="44"/>
      <c r="I41" s="44"/>
    </row>
    <row r="42" spans="1:9" ht="15">
      <c r="A42" s="93"/>
      <c r="B42" s="88">
        <v>53</v>
      </c>
      <c r="C42" s="93"/>
      <c r="D42" s="88"/>
      <c r="E42" s="88"/>
      <c r="F42" s="92"/>
      <c r="G42" s="88"/>
      <c r="H42" s="44"/>
      <c r="I42" s="44"/>
    </row>
    <row r="43" spans="1:9" ht="15">
      <c r="A43" s="93"/>
      <c r="B43" s="88">
        <v>54</v>
      </c>
      <c r="C43" s="93"/>
      <c r="D43" s="88"/>
      <c r="E43" s="88"/>
      <c r="F43" s="92"/>
      <c r="G43" s="88"/>
      <c r="H43" s="44"/>
      <c r="I43" s="44"/>
    </row>
    <row r="44" spans="1:9" ht="15">
      <c r="A44" s="93"/>
      <c r="B44" s="88">
        <v>55</v>
      </c>
      <c r="C44" s="93"/>
      <c r="D44" s="88"/>
      <c r="E44" s="88"/>
      <c r="F44" s="92"/>
      <c r="G44" s="88"/>
      <c r="H44" s="44"/>
      <c r="I44" s="44"/>
    </row>
    <row r="45" spans="1:9" ht="15">
      <c r="A45" s="93"/>
      <c r="B45" s="88">
        <v>56</v>
      </c>
      <c r="C45" s="93"/>
      <c r="D45" s="88"/>
      <c r="E45" s="88"/>
      <c r="F45" s="92"/>
      <c r="G45" s="88"/>
      <c r="H45" s="44"/>
      <c r="I45" s="44"/>
    </row>
    <row r="46" spans="1:9" ht="15">
      <c r="A46" s="93"/>
      <c r="B46" s="88">
        <v>57</v>
      </c>
      <c r="C46" s="93"/>
      <c r="D46" s="88"/>
      <c r="E46" s="88"/>
      <c r="F46" s="92"/>
      <c r="G46" s="88"/>
      <c r="H46" s="44"/>
      <c r="I46" s="44"/>
    </row>
    <row r="47" spans="1:9" ht="15">
      <c r="A47" s="93"/>
      <c r="B47" s="88">
        <v>58</v>
      </c>
      <c r="C47" s="93"/>
      <c r="D47" s="88"/>
      <c r="E47" s="88"/>
      <c r="F47" s="92"/>
      <c r="G47" s="88"/>
      <c r="H47" s="44"/>
      <c r="I47" s="44"/>
    </row>
    <row r="48" spans="1:9" ht="15">
      <c r="A48" s="93"/>
      <c r="B48" s="88">
        <v>59</v>
      </c>
      <c r="C48" s="93"/>
      <c r="D48" s="88"/>
      <c r="E48" s="88"/>
      <c r="F48" s="92"/>
      <c r="G48" s="88"/>
      <c r="H48" s="44"/>
      <c r="I48" s="44"/>
    </row>
    <row r="49" spans="1:9" ht="15">
      <c r="A49" s="93"/>
      <c r="B49" s="88">
        <v>60</v>
      </c>
      <c r="C49" s="93"/>
      <c r="D49" s="88"/>
      <c r="E49" s="88"/>
      <c r="F49" s="92"/>
      <c r="G49" s="88"/>
      <c r="H49" s="44"/>
      <c r="I49" s="44"/>
    </row>
    <row r="50" spans="1:9" ht="15">
      <c r="A50" s="93"/>
      <c r="B50" s="88">
        <v>61</v>
      </c>
      <c r="C50" s="93"/>
      <c r="D50" s="88"/>
      <c r="E50" s="88"/>
      <c r="F50" s="92"/>
      <c r="G50" s="88"/>
      <c r="H50" s="44"/>
      <c r="I50" s="44"/>
    </row>
    <row r="51" spans="1:9" ht="15">
      <c r="A51" s="93"/>
      <c r="B51" s="88">
        <v>62</v>
      </c>
      <c r="C51" s="93"/>
      <c r="D51" s="88"/>
      <c r="E51" s="88"/>
      <c r="F51" s="92"/>
      <c r="G51" s="88"/>
      <c r="H51" s="44"/>
      <c r="I51" s="44"/>
    </row>
    <row r="52" spans="1:9" ht="15">
      <c r="A52" s="93"/>
      <c r="B52" s="88">
        <v>63</v>
      </c>
      <c r="C52" s="93"/>
      <c r="D52" s="88"/>
      <c r="E52" s="88"/>
      <c r="F52" s="92"/>
      <c r="G52" s="88"/>
      <c r="H52" s="44"/>
      <c r="I52" s="44"/>
    </row>
    <row r="53" spans="1:9" ht="15">
      <c r="A53" s="93"/>
      <c r="B53" s="88">
        <v>64</v>
      </c>
      <c r="C53" s="93"/>
      <c r="D53" s="88"/>
      <c r="E53" s="88"/>
      <c r="F53" s="92"/>
      <c r="G53" s="88"/>
      <c r="H53" s="44"/>
      <c r="I53" s="44"/>
    </row>
    <row r="54" spans="1:9" ht="15">
      <c r="A54" s="93"/>
      <c r="B54" s="88">
        <v>65</v>
      </c>
      <c r="C54" s="93"/>
      <c r="D54" s="88"/>
      <c r="E54" s="88"/>
      <c r="F54" s="92"/>
      <c r="G54" s="88"/>
      <c r="H54" s="44"/>
      <c r="I54" s="44"/>
    </row>
    <row r="55" spans="1:9" ht="15">
      <c r="A55" s="93"/>
      <c r="B55" s="88">
        <v>66</v>
      </c>
      <c r="C55" s="93"/>
      <c r="D55" s="88"/>
      <c r="E55" s="88"/>
      <c r="F55" s="92"/>
      <c r="G55" s="88"/>
      <c r="H55" s="44"/>
      <c r="I55" s="44"/>
    </row>
    <row r="56" spans="1:9" ht="15">
      <c r="A56" s="93"/>
      <c r="B56" s="88">
        <v>67</v>
      </c>
      <c r="C56" s="93"/>
      <c r="D56" s="88"/>
      <c r="E56" s="88"/>
      <c r="F56" s="92"/>
      <c r="G56" s="88"/>
      <c r="H56" s="44"/>
      <c r="I56" s="44"/>
    </row>
    <row r="57" spans="1:9" ht="15">
      <c r="A57" s="93"/>
      <c r="B57" s="88">
        <v>68</v>
      </c>
      <c r="C57" s="93"/>
      <c r="D57" s="88"/>
      <c r="E57" s="88"/>
      <c r="F57" s="92"/>
      <c r="G57" s="88"/>
      <c r="H57" s="44"/>
      <c r="I57" s="44"/>
    </row>
    <row r="58" spans="1:9" ht="15">
      <c r="A58" s="93"/>
      <c r="B58" s="88">
        <v>69</v>
      </c>
      <c r="C58" s="93"/>
      <c r="D58" s="88"/>
      <c r="E58" s="88"/>
      <c r="F58" s="92"/>
      <c r="G58" s="88"/>
      <c r="H58" s="44"/>
      <c r="I58" s="44"/>
    </row>
    <row r="59" spans="1:9" ht="15">
      <c r="A59" s="93"/>
      <c r="B59" s="88">
        <v>70</v>
      </c>
      <c r="C59" s="93"/>
      <c r="D59" s="88"/>
      <c r="E59" s="88"/>
      <c r="F59" s="92"/>
      <c r="G59" s="88"/>
      <c r="H59" s="44"/>
      <c r="I59" s="44"/>
    </row>
    <row r="60" spans="1:9" ht="15">
      <c r="A60" s="93"/>
      <c r="B60" s="88">
        <v>71</v>
      </c>
      <c r="C60" s="93"/>
      <c r="D60" s="88"/>
      <c r="E60" s="88"/>
      <c r="F60" s="92"/>
      <c r="G60" s="88"/>
      <c r="H60" s="44"/>
      <c r="I60" s="44"/>
    </row>
    <row r="61" spans="1:9" ht="15">
      <c r="A61" s="93"/>
      <c r="B61" s="88">
        <v>72</v>
      </c>
      <c r="C61" s="93"/>
      <c r="D61" s="88"/>
      <c r="E61" s="88"/>
      <c r="F61" s="92"/>
      <c r="G61" s="88"/>
      <c r="H61" s="44"/>
      <c r="I61" s="44"/>
    </row>
    <row r="62" spans="1:9" ht="15">
      <c r="A62" s="93"/>
      <c r="B62" s="88">
        <v>73</v>
      </c>
      <c r="C62" s="93"/>
      <c r="D62" s="88"/>
      <c r="E62" s="88"/>
      <c r="F62" s="92"/>
      <c r="G62" s="88"/>
      <c r="H62" s="44"/>
      <c r="I62" s="44"/>
    </row>
    <row r="63" spans="1:9" ht="15">
      <c r="A63" s="93"/>
      <c r="B63" s="88">
        <v>74</v>
      </c>
      <c r="C63" s="93"/>
      <c r="D63" s="88"/>
      <c r="E63" s="88"/>
      <c r="F63" s="92"/>
      <c r="G63" s="88"/>
      <c r="H63" s="44"/>
      <c r="I63" s="44"/>
    </row>
    <row r="64" spans="1:9" ht="15">
      <c r="A64" s="93"/>
      <c r="B64" s="88">
        <v>75</v>
      </c>
      <c r="C64" s="93"/>
      <c r="D64" s="88"/>
      <c r="E64" s="88"/>
      <c r="F64" s="92"/>
      <c r="G64" s="88"/>
      <c r="H64" s="44"/>
      <c r="I64" s="44"/>
    </row>
    <row r="65" spans="1:9" ht="15">
      <c r="A65" s="93"/>
      <c r="B65" s="88">
        <v>76</v>
      </c>
      <c r="C65" s="93"/>
      <c r="D65" s="88"/>
      <c r="E65" s="88"/>
      <c r="F65" s="92"/>
      <c r="G65" s="88"/>
      <c r="H65" s="44"/>
      <c r="I65" s="44"/>
    </row>
    <row r="66" spans="1:9" ht="15">
      <c r="A66" s="93"/>
      <c r="B66" s="88">
        <v>77</v>
      </c>
      <c r="C66" s="93"/>
      <c r="D66" s="88"/>
      <c r="E66" s="88"/>
      <c r="F66" s="92"/>
      <c r="G66" s="88"/>
      <c r="H66" s="44"/>
      <c r="I66" s="44"/>
    </row>
    <row r="67" spans="1:9" ht="15">
      <c r="A67" s="93"/>
      <c r="B67" s="88">
        <v>78</v>
      </c>
      <c r="C67" s="93"/>
      <c r="D67" s="88"/>
      <c r="E67" s="88"/>
      <c r="F67" s="92"/>
      <c r="G67" s="88"/>
      <c r="H67" s="44"/>
      <c r="I67" s="44"/>
    </row>
    <row r="68" spans="1:9" ht="15">
      <c r="A68" s="93"/>
      <c r="B68" s="88">
        <v>79</v>
      </c>
      <c r="C68" s="93"/>
      <c r="D68" s="88"/>
      <c r="E68" s="88"/>
      <c r="F68" s="92"/>
      <c r="G68" s="88"/>
      <c r="H68" s="44"/>
      <c r="I68" s="44"/>
    </row>
    <row r="69" spans="1:9" ht="15">
      <c r="A69" s="93"/>
      <c r="B69" s="88">
        <v>80</v>
      </c>
      <c r="C69" s="93"/>
      <c r="D69" s="88"/>
      <c r="E69" s="88"/>
      <c r="F69" s="92"/>
      <c r="G69" s="88"/>
      <c r="H69" s="44"/>
      <c r="I69" s="44"/>
    </row>
    <row r="70" spans="1:9" ht="15">
      <c r="A70" s="93"/>
      <c r="B70" s="88">
        <v>81</v>
      </c>
      <c r="C70" s="93"/>
      <c r="D70" s="88"/>
      <c r="E70" s="88"/>
      <c r="F70" s="92"/>
      <c r="G70" s="88"/>
      <c r="H70" s="44"/>
      <c r="I70" s="44"/>
    </row>
    <row r="71" spans="1:9" ht="15">
      <c r="A71" s="93"/>
      <c r="B71" s="88">
        <v>82</v>
      </c>
      <c r="C71" s="93"/>
      <c r="D71" s="88"/>
      <c r="E71" s="88"/>
      <c r="F71" s="92"/>
      <c r="G71" s="88"/>
      <c r="H71" s="44"/>
      <c r="I71" s="44"/>
    </row>
    <row r="72" spans="1:9" ht="15">
      <c r="A72" s="93"/>
      <c r="B72" s="88">
        <v>83</v>
      </c>
      <c r="C72" s="93"/>
      <c r="D72" s="88"/>
      <c r="E72" s="88"/>
      <c r="F72" s="92"/>
      <c r="G72" s="88"/>
      <c r="H72" s="44"/>
      <c r="I72" s="44"/>
    </row>
    <row r="73" spans="1:9" ht="15">
      <c r="A73" s="93"/>
      <c r="B73" s="88">
        <v>84</v>
      </c>
      <c r="C73" s="93"/>
      <c r="D73" s="88"/>
      <c r="E73" s="88"/>
      <c r="F73" s="92"/>
      <c r="G73" s="88"/>
      <c r="H73" s="44"/>
      <c r="I73" s="44"/>
    </row>
  </sheetData>
  <mergeCells count="1">
    <mergeCell ref="D17:G17"/>
  </mergeCells>
  <printOptions horizontalCentered="1"/>
  <pageMargins left="0.75" right="0.75" top="1" bottom="1" header="0.5" footer="0.5"/>
  <pageSetup fitToHeight="1" fitToWidth="1" horizontalDpi="600" verticalDpi="600" orientation="portrait" scale="56" r:id="rId1"/>
  <headerFooter alignWithMargins="0">
    <oddFooter>&amp;L&amp;F &amp;A   &amp;D&amp;R&amp;P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73"/>
  <sheetViews>
    <sheetView workbookViewId="0" topLeftCell="A4">
      <selection activeCell="I2" sqref="I2"/>
    </sheetView>
  </sheetViews>
  <sheetFormatPr defaultColWidth="9.140625" defaultRowHeight="12.75"/>
  <sheetData>
    <row r="1" spans="1:9" ht="23.25">
      <c r="A1" s="8" t="s">
        <v>4</v>
      </c>
      <c r="B1" s="8"/>
      <c r="C1" s="8"/>
      <c r="D1" s="8"/>
      <c r="E1" s="8"/>
      <c r="F1" s="8"/>
      <c r="G1" s="8"/>
      <c r="H1" s="9"/>
      <c r="I1" s="9"/>
    </row>
    <row r="2" spans="1:9" ht="23.25">
      <c r="A2" s="22" t="str">
        <f>'Att H1-Finan Proposal'!A2</f>
        <v>Solicitation No. F10R6200016</v>
      </c>
      <c r="B2" s="8"/>
      <c r="C2" s="8"/>
      <c r="D2" s="8"/>
      <c r="E2" s="8"/>
      <c r="F2" s="8"/>
      <c r="G2" s="8"/>
      <c r="H2" s="9"/>
      <c r="I2" s="9"/>
    </row>
    <row r="3" spans="1:7" s="43" customFormat="1" ht="18">
      <c r="A3" s="24" t="s">
        <v>67</v>
      </c>
      <c r="B3" s="24"/>
      <c r="C3" s="24"/>
      <c r="D3" s="24"/>
      <c r="E3" s="24"/>
      <c r="F3" s="24"/>
      <c r="G3" s="24"/>
    </row>
    <row r="4" spans="1:9" ht="18">
      <c r="A4" s="25" t="s">
        <v>36</v>
      </c>
      <c r="B4" s="25"/>
      <c r="C4" s="25"/>
      <c r="D4" s="25"/>
      <c r="E4" s="25"/>
      <c r="F4" s="25"/>
      <c r="G4" s="25"/>
      <c r="H4" s="43"/>
      <c r="I4" s="43"/>
    </row>
    <row r="5" spans="1:9" ht="18">
      <c r="A5" s="25"/>
      <c r="B5" s="25"/>
      <c r="C5" s="25"/>
      <c r="D5" s="25"/>
      <c r="E5" s="25"/>
      <c r="F5" s="25"/>
      <c r="G5" s="25"/>
      <c r="H5" s="43"/>
      <c r="I5" s="43"/>
    </row>
    <row r="6" spans="1:9" ht="18">
      <c r="A6" s="24" t="s">
        <v>37</v>
      </c>
      <c r="B6" s="25"/>
      <c r="C6" s="25"/>
      <c r="D6" s="25"/>
      <c r="E6" s="25"/>
      <c r="F6" s="25"/>
      <c r="G6" s="25"/>
      <c r="H6" s="43"/>
      <c r="I6" s="43"/>
    </row>
    <row r="7" spans="1:9" ht="18">
      <c r="A7" s="24"/>
      <c r="B7" s="25"/>
      <c r="C7" s="25"/>
      <c r="D7" s="25"/>
      <c r="E7" s="25"/>
      <c r="F7" s="25"/>
      <c r="G7" s="25"/>
      <c r="H7" s="43"/>
      <c r="I7" s="43"/>
    </row>
    <row r="8" spans="1:9" ht="18">
      <c r="A8" s="24" t="s">
        <v>50</v>
      </c>
      <c r="B8" s="25"/>
      <c r="C8" s="25"/>
      <c r="D8" s="25"/>
      <c r="E8" s="25"/>
      <c r="F8" s="25"/>
      <c r="G8" s="25"/>
      <c r="H8" s="43"/>
      <c r="I8" s="43"/>
    </row>
    <row r="9" spans="1:9" ht="18">
      <c r="A9" s="24"/>
      <c r="B9" s="25"/>
      <c r="C9" s="25"/>
      <c r="D9" s="25"/>
      <c r="E9" s="25"/>
      <c r="F9" s="25"/>
      <c r="G9" s="25"/>
      <c r="H9" s="43"/>
      <c r="I9" s="43"/>
    </row>
    <row r="10" spans="1:9" ht="18">
      <c r="A10" s="24" t="s">
        <v>38</v>
      </c>
      <c r="B10" s="25"/>
      <c r="C10" s="25"/>
      <c r="D10" s="25"/>
      <c r="E10" s="25"/>
      <c r="F10" s="25"/>
      <c r="G10" s="25"/>
      <c r="H10" s="43"/>
      <c r="I10" s="43"/>
    </row>
    <row r="11" spans="1:9" ht="18">
      <c r="A11" s="24" t="s">
        <v>39</v>
      </c>
      <c r="B11" s="25"/>
      <c r="C11" s="25"/>
      <c r="D11" s="25"/>
      <c r="E11" s="25"/>
      <c r="F11" s="25"/>
      <c r="G11" s="25"/>
      <c r="H11" s="43"/>
      <c r="I11" s="43"/>
    </row>
    <row r="12" spans="1:9" ht="18">
      <c r="A12" s="24" t="s">
        <v>41</v>
      </c>
      <c r="B12" s="25"/>
      <c r="C12" s="25"/>
      <c r="D12" s="25"/>
      <c r="E12" s="25"/>
      <c r="F12" s="25"/>
      <c r="G12" s="25"/>
      <c r="H12" s="43"/>
      <c r="I12" s="43"/>
    </row>
    <row r="13" spans="1:9" ht="18">
      <c r="A13" s="24" t="s">
        <v>40</v>
      </c>
      <c r="B13" s="25"/>
      <c r="C13" s="25"/>
      <c r="D13" s="25"/>
      <c r="E13" s="25"/>
      <c r="F13" s="25"/>
      <c r="G13" s="25"/>
      <c r="H13" s="43"/>
      <c r="I13" s="43"/>
    </row>
    <row r="14" spans="1:9" ht="18">
      <c r="A14" s="24" t="s">
        <v>45</v>
      </c>
      <c r="B14" s="25"/>
      <c r="C14" s="25"/>
      <c r="D14" s="25"/>
      <c r="E14" s="25"/>
      <c r="F14" s="25"/>
      <c r="G14" s="25"/>
      <c r="H14" s="43"/>
      <c r="I14" s="43"/>
    </row>
    <row r="15" spans="1:9" ht="18">
      <c r="A15" s="24" t="s">
        <v>54</v>
      </c>
      <c r="B15" s="25"/>
      <c r="C15" s="25"/>
      <c r="D15" s="25"/>
      <c r="E15" s="25"/>
      <c r="F15" s="25"/>
      <c r="G15" s="25"/>
      <c r="H15" s="43"/>
      <c r="I15" s="43"/>
    </row>
    <row r="16" spans="1:9" ht="15.75">
      <c r="A16" s="45"/>
      <c r="B16" s="44"/>
      <c r="C16" s="44"/>
      <c r="D16" s="45"/>
      <c r="E16" s="45"/>
      <c r="F16" s="45"/>
      <c r="G16" s="45"/>
      <c r="H16" s="45"/>
      <c r="I16" s="45"/>
    </row>
    <row r="17" spans="1:9" ht="15.75">
      <c r="A17" s="46"/>
      <c r="B17" s="84"/>
      <c r="C17" s="44"/>
      <c r="D17" s="114" t="s">
        <v>44</v>
      </c>
      <c r="E17" s="115"/>
      <c r="F17" s="115"/>
      <c r="G17" s="116"/>
      <c r="H17" s="44"/>
      <c r="I17" s="44"/>
    </row>
    <row r="18" spans="1:9" ht="15.75">
      <c r="A18" s="44"/>
      <c r="B18" s="85" t="s">
        <v>43</v>
      </c>
      <c r="C18" s="44"/>
      <c r="D18" s="81">
        <v>2500</v>
      </c>
      <c r="E18" s="82">
        <v>3000</v>
      </c>
      <c r="F18" s="82">
        <v>4500</v>
      </c>
      <c r="G18" s="83">
        <v>6000</v>
      </c>
      <c r="H18" s="44"/>
      <c r="I18" s="44"/>
    </row>
    <row r="19" spans="1:9" ht="15">
      <c r="A19" s="93"/>
      <c r="B19" s="88" t="s">
        <v>84</v>
      </c>
      <c r="C19" s="93"/>
      <c r="D19" s="88"/>
      <c r="E19" s="88"/>
      <c r="F19" s="92"/>
      <c r="G19" s="88"/>
      <c r="H19" s="44"/>
      <c r="I19" s="44"/>
    </row>
    <row r="20" spans="1:9" ht="15">
      <c r="A20" s="93"/>
      <c r="B20" s="88">
        <v>31</v>
      </c>
      <c r="C20" s="93"/>
      <c r="D20" s="88"/>
      <c r="E20" s="88"/>
      <c r="F20" s="92"/>
      <c r="G20" s="88"/>
      <c r="H20" s="44"/>
      <c r="I20" s="44"/>
    </row>
    <row r="21" spans="1:9" ht="15">
      <c r="A21" s="93"/>
      <c r="B21" s="88">
        <v>32</v>
      </c>
      <c r="C21" s="93"/>
      <c r="D21" s="88"/>
      <c r="E21" s="88"/>
      <c r="F21" s="92"/>
      <c r="G21" s="88"/>
      <c r="H21" s="44"/>
      <c r="I21" s="44"/>
    </row>
    <row r="22" spans="1:9" ht="15">
      <c r="A22" s="93"/>
      <c r="B22" s="88">
        <v>33</v>
      </c>
      <c r="C22" s="93"/>
      <c r="D22" s="88"/>
      <c r="E22" s="88"/>
      <c r="F22" s="92"/>
      <c r="G22" s="88"/>
      <c r="H22" s="44"/>
      <c r="I22" s="44"/>
    </row>
    <row r="23" spans="1:9" ht="15">
      <c r="A23" s="93"/>
      <c r="B23" s="88">
        <v>34</v>
      </c>
      <c r="C23" s="93"/>
      <c r="D23" s="88"/>
      <c r="E23" s="88"/>
      <c r="F23" s="92"/>
      <c r="G23" s="88"/>
      <c r="H23" s="44"/>
      <c r="I23" s="44"/>
    </row>
    <row r="24" spans="1:9" ht="15">
      <c r="A24" s="93"/>
      <c r="B24" s="88">
        <v>35</v>
      </c>
      <c r="C24" s="93"/>
      <c r="D24" s="88"/>
      <c r="E24" s="88"/>
      <c r="F24" s="92"/>
      <c r="G24" s="88"/>
      <c r="H24" s="44"/>
      <c r="I24" s="44"/>
    </row>
    <row r="25" spans="1:9" ht="15">
      <c r="A25" s="93"/>
      <c r="B25" s="88">
        <v>36</v>
      </c>
      <c r="C25" s="93"/>
      <c r="D25" s="88"/>
      <c r="E25" s="88"/>
      <c r="F25" s="92"/>
      <c r="G25" s="88"/>
      <c r="H25" s="44"/>
      <c r="I25" s="44"/>
    </row>
    <row r="26" spans="1:9" ht="15">
      <c r="A26" s="93"/>
      <c r="B26" s="88">
        <v>37</v>
      </c>
      <c r="C26" s="93"/>
      <c r="D26" s="88"/>
      <c r="E26" s="88"/>
      <c r="F26" s="92"/>
      <c r="G26" s="88"/>
      <c r="H26" s="44"/>
      <c r="I26" s="44"/>
    </row>
    <row r="27" spans="1:9" ht="15">
      <c r="A27" s="93"/>
      <c r="B27" s="88">
        <v>38</v>
      </c>
      <c r="C27" s="93"/>
      <c r="D27" s="88"/>
      <c r="E27" s="88"/>
      <c r="F27" s="92"/>
      <c r="G27" s="88"/>
      <c r="H27" s="44"/>
      <c r="I27" s="44"/>
    </row>
    <row r="28" spans="1:9" ht="15">
      <c r="A28" s="93"/>
      <c r="B28" s="88">
        <v>39</v>
      </c>
      <c r="C28" s="93"/>
      <c r="D28" s="88"/>
      <c r="E28" s="88"/>
      <c r="F28" s="92"/>
      <c r="G28" s="88"/>
      <c r="H28" s="44"/>
      <c r="I28" s="44"/>
    </row>
    <row r="29" spans="1:9" ht="15">
      <c r="A29" s="93"/>
      <c r="B29" s="88">
        <v>40</v>
      </c>
      <c r="C29" s="93"/>
      <c r="D29" s="88"/>
      <c r="E29" s="88"/>
      <c r="F29" s="92"/>
      <c r="G29" s="88"/>
      <c r="H29" s="44"/>
      <c r="I29" s="44"/>
    </row>
    <row r="30" spans="1:9" ht="15">
      <c r="A30" s="93"/>
      <c r="B30" s="88">
        <v>41</v>
      </c>
      <c r="C30" s="93"/>
      <c r="D30" s="88"/>
      <c r="E30" s="88"/>
      <c r="F30" s="92"/>
      <c r="G30" s="88"/>
      <c r="H30" s="44"/>
      <c r="I30" s="44"/>
    </row>
    <row r="31" spans="1:9" ht="15">
      <c r="A31" s="93"/>
      <c r="B31" s="88">
        <v>42</v>
      </c>
      <c r="C31" s="93"/>
      <c r="D31" s="88"/>
      <c r="E31" s="88"/>
      <c r="F31" s="92"/>
      <c r="G31" s="88"/>
      <c r="H31" s="44"/>
      <c r="I31" s="44"/>
    </row>
    <row r="32" spans="1:9" ht="15">
      <c r="A32" s="93"/>
      <c r="B32" s="88">
        <v>43</v>
      </c>
      <c r="C32" s="93"/>
      <c r="D32" s="88"/>
      <c r="E32" s="88"/>
      <c r="F32" s="92"/>
      <c r="G32" s="88"/>
      <c r="H32" s="44"/>
      <c r="I32" s="44"/>
    </row>
    <row r="33" spans="1:9" ht="15">
      <c r="A33" s="93"/>
      <c r="B33" s="88">
        <v>44</v>
      </c>
      <c r="C33" s="93"/>
      <c r="D33" s="88"/>
      <c r="E33" s="88"/>
      <c r="F33" s="92"/>
      <c r="G33" s="88"/>
      <c r="H33" s="44"/>
      <c r="I33" s="44"/>
    </row>
    <row r="34" spans="1:9" ht="15">
      <c r="A34" s="93"/>
      <c r="B34" s="88">
        <v>45</v>
      </c>
      <c r="C34" s="93"/>
      <c r="D34" s="88"/>
      <c r="E34" s="88"/>
      <c r="F34" s="92"/>
      <c r="G34" s="88"/>
      <c r="H34" s="44"/>
      <c r="I34" s="44"/>
    </row>
    <row r="35" spans="1:9" ht="15">
      <c r="A35" s="93"/>
      <c r="B35" s="88">
        <v>46</v>
      </c>
      <c r="C35" s="93"/>
      <c r="D35" s="88"/>
      <c r="E35" s="88"/>
      <c r="F35" s="92"/>
      <c r="G35" s="88"/>
      <c r="H35" s="44"/>
      <c r="I35" s="44"/>
    </row>
    <row r="36" spans="1:9" ht="15">
      <c r="A36" s="93"/>
      <c r="B36" s="88">
        <v>47</v>
      </c>
      <c r="C36" s="93"/>
      <c r="D36" s="88"/>
      <c r="E36" s="88"/>
      <c r="F36" s="92"/>
      <c r="G36" s="88"/>
      <c r="H36" s="44"/>
      <c r="I36" s="44"/>
    </row>
    <row r="37" spans="1:9" ht="15">
      <c r="A37" s="93"/>
      <c r="B37" s="88">
        <v>48</v>
      </c>
      <c r="C37" s="93"/>
      <c r="D37" s="88"/>
      <c r="E37" s="88"/>
      <c r="F37" s="92"/>
      <c r="G37" s="88"/>
      <c r="H37" s="44"/>
      <c r="I37" s="44"/>
    </row>
    <row r="38" spans="1:9" ht="15">
      <c r="A38" s="93"/>
      <c r="B38" s="88">
        <v>49</v>
      </c>
      <c r="C38" s="93"/>
      <c r="D38" s="88"/>
      <c r="E38" s="88"/>
      <c r="F38" s="92"/>
      <c r="G38" s="88"/>
      <c r="H38" s="44"/>
      <c r="I38" s="44"/>
    </row>
    <row r="39" spans="1:9" ht="15">
      <c r="A39" s="93"/>
      <c r="B39" s="88">
        <v>50</v>
      </c>
      <c r="C39" s="93"/>
      <c r="D39" s="88"/>
      <c r="E39" s="88"/>
      <c r="F39" s="92"/>
      <c r="G39" s="88"/>
      <c r="H39" s="44"/>
      <c r="I39" s="44"/>
    </row>
    <row r="40" spans="1:9" ht="15">
      <c r="A40" s="93"/>
      <c r="B40" s="88">
        <v>51</v>
      </c>
      <c r="C40" s="93"/>
      <c r="D40" s="88"/>
      <c r="E40" s="88"/>
      <c r="F40" s="92"/>
      <c r="G40" s="88"/>
      <c r="H40" s="44"/>
      <c r="I40" s="44"/>
    </row>
    <row r="41" spans="1:9" ht="15">
      <c r="A41" s="93"/>
      <c r="B41" s="88">
        <v>52</v>
      </c>
      <c r="C41" s="93"/>
      <c r="D41" s="88"/>
      <c r="E41" s="88"/>
      <c r="F41" s="92"/>
      <c r="G41" s="88"/>
      <c r="H41" s="44"/>
      <c r="I41" s="44"/>
    </row>
    <row r="42" spans="1:9" ht="15">
      <c r="A42" s="93"/>
      <c r="B42" s="88">
        <v>53</v>
      </c>
      <c r="C42" s="93"/>
      <c r="D42" s="88"/>
      <c r="E42" s="88"/>
      <c r="F42" s="92"/>
      <c r="G42" s="88"/>
      <c r="H42" s="44"/>
      <c r="I42" s="44"/>
    </row>
    <row r="43" spans="1:9" ht="15">
      <c r="A43" s="93"/>
      <c r="B43" s="88">
        <v>54</v>
      </c>
      <c r="C43" s="93"/>
      <c r="D43" s="88"/>
      <c r="E43" s="88"/>
      <c r="F43" s="92"/>
      <c r="G43" s="88"/>
      <c r="H43" s="44"/>
      <c r="I43" s="44"/>
    </row>
    <row r="44" spans="1:9" ht="15">
      <c r="A44" s="93"/>
      <c r="B44" s="88">
        <v>55</v>
      </c>
      <c r="C44" s="93"/>
      <c r="D44" s="88"/>
      <c r="E44" s="88"/>
      <c r="F44" s="92"/>
      <c r="G44" s="88"/>
      <c r="H44" s="44"/>
      <c r="I44" s="44"/>
    </row>
    <row r="45" spans="1:9" ht="15">
      <c r="A45" s="93"/>
      <c r="B45" s="88">
        <v>56</v>
      </c>
      <c r="C45" s="93"/>
      <c r="D45" s="88"/>
      <c r="E45" s="88"/>
      <c r="F45" s="92"/>
      <c r="G45" s="88"/>
      <c r="H45" s="44"/>
      <c r="I45" s="44"/>
    </row>
    <row r="46" spans="1:9" ht="15">
      <c r="A46" s="93"/>
      <c r="B46" s="88">
        <v>57</v>
      </c>
      <c r="C46" s="93"/>
      <c r="D46" s="88"/>
      <c r="E46" s="88"/>
      <c r="F46" s="92"/>
      <c r="G46" s="88"/>
      <c r="H46" s="44"/>
      <c r="I46" s="44"/>
    </row>
    <row r="47" spans="1:9" ht="15">
      <c r="A47" s="93"/>
      <c r="B47" s="88">
        <v>58</v>
      </c>
      <c r="C47" s="93"/>
      <c r="D47" s="88"/>
      <c r="E47" s="88"/>
      <c r="F47" s="92"/>
      <c r="G47" s="88"/>
      <c r="H47" s="44"/>
      <c r="I47" s="44"/>
    </row>
    <row r="48" spans="1:9" ht="15">
      <c r="A48" s="93"/>
      <c r="B48" s="88">
        <v>59</v>
      </c>
      <c r="C48" s="93"/>
      <c r="D48" s="88"/>
      <c r="E48" s="88"/>
      <c r="F48" s="92"/>
      <c r="G48" s="88"/>
      <c r="H48" s="44"/>
      <c r="I48" s="44"/>
    </row>
    <row r="49" spans="1:9" ht="15">
      <c r="A49" s="93"/>
      <c r="B49" s="88">
        <v>60</v>
      </c>
      <c r="C49" s="93"/>
      <c r="D49" s="88"/>
      <c r="E49" s="88"/>
      <c r="F49" s="92"/>
      <c r="G49" s="88"/>
      <c r="H49" s="44"/>
      <c r="I49" s="44"/>
    </row>
    <row r="50" spans="1:9" ht="15">
      <c r="A50" s="93"/>
      <c r="B50" s="88">
        <v>61</v>
      </c>
      <c r="C50" s="93"/>
      <c r="D50" s="88"/>
      <c r="E50" s="88"/>
      <c r="F50" s="92"/>
      <c r="G50" s="88"/>
      <c r="H50" s="44"/>
      <c r="I50" s="44"/>
    </row>
    <row r="51" spans="1:9" ht="15">
      <c r="A51" s="93"/>
      <c r="B51" s="88">
        <v>62</v>
      </c>
      <c r="C51" s="93"/>
      <c r="D51" s="88"/>
      <c r="E51" s="88"/>
      <c r="F51" s="92"/>
      <c r="G51" s="88"/>
      <c r="H51" s="44"/>
      <c r="I51" s="44"/>
    </row>
    <row r="52" spans="1:9" ht="15">
      <c r="A52" s="93"/>
      <c r="B52" s="88">
        <v>63</v>
      </c>
      <c r="C52" s="93"/>
      <c r="D52" s="88"/>
      <c r="E52" s="88"/>
      <c r="F52" s="92"/>
      <c r="G52" s="88"/>
      <c r="H52" s="44"/>
      <c r="I52" s="44"/>
    </row>
    <row r="53" spans="1:9" ht="15">
      <c r="A53" s="93"/>
      <c r="B53" s="88">
        <v>64</v>
      </c>
      <c r="C53" s="93"/>
      <c r="D53" s="88"/>
      <c r="E53" s="88"/>
      <c r="F53" s="92"/>
      <c r="G53" s="88"/>
      <c r="H53" s="44"/>
      <c r="I53" s="44"/>
    </row>
    <row r="54" spans="1:9" ht="15">
      <c r="A54" s="93"/>
      <c r="B54" s="88">
        <v>65</v>
      </c>
      <c r="C54" s="93"/>
      <c r="D54" s="88"/>
      <c r="E54" s="88"/>
      <c r="F54" s="92"/>
      <c r="G54" s="88"/>
      <c r="H54" s="44"/>
      <c r="I54" s="44"/>
    </row>
    <row r="55" spans="1:9" ht="15">
      <c r="A55" s="93"/>
      <c r="B55" s="88">
        <v>66</v>
      </c>
      <c r="C55" s="93"/>
      <c r="D55" s="88"/>
      <c r="E55" s="88"/>
      <c r="F55" s="92"/>
      <c r="G55" s="88"/>
      <c r="H55" s="44"/>
      <c r="I55" s="44"/>
    </row>
    <row r="56" spans="1:9" ht="15">
      <c r="A56" s="93"/>
      <c r="B56" s="88">
        <v>67</v>
      </c>
      <c r="C56" s="93"/>
      <c r="D56" s="88"/>
      <c r="E56" s="88"/>
      <c r="F56" s="92"/>
      <c r="G56" s="88"/>
      <c r="H56" s="44"/>
      <c r="I56" s="44"/>
    </row>
    <row r="57" spans="1:9" ht="15">
      <c r="A57" s="93"/>
      <c r="B57" s="88">
        <v>68</v>
      </c>
      <c r="C57" s="93"/>
      <c r="D57" s="88"/>
      <c r="E57" s="88"/>
      <c r="F57" s="92"/>
      <c r="G57" s="88"/>
      <c r="H57" s="44"/>
      <c r="I57" s="44"/>
    </row>
    <row r="58" spans="1:9" ht="15">
      <c r="A58" s="93"/>
      <c r="B58" s="88">
        <v>69</v>
      </c>
      <c r="C58" s="93"/>
      <c r="D58" s="88"/>
      <c r="E58" s="88"/>
      <c r="F58" s="92"/>
      <c r="G58" s="88"/>
      <c r="H58" s="44"/>
      <c r="I58" s="44"/>
    </row>
    <row r="59" spans="1:9" ht="15">
      <c r="A59" s="93"/>
      <c r="B59" s="88">
        <v>70</v>
      </c>
      <c r="C59" s="93"/>
      <c r="D59" s="88"/>
      <c r="E59" s="88"/>
      <c r="F59" s="92"/>
      <c r="G59" s="88"/>
      <c r="H59" s="44"/>
      <c r="I59" s="44"/>
    </row>
    <row r="60" spans="1:9" ht="15">
      <c r="A60" s="93"/>
      <c r="B60" s="88">
        <v>71</v>
      </c>
      <c r="C60" s="93"/>
      <c r="D60" s="88"/>
      <c r="E60" s="88"/>
      <c r="F60" s="92"/>
      <c r="G60" s="88"/>
      <c r="H60" s="44"/>
      <c r="I60" s="44"/>
    </row>
    <row r="61" spans="1:9" ht="15">
      <c r="A61" s="93"/>
      <c r="B61" s="88">
        <v>72</v>
      </c>
      <c r="C61" s="93"/>
      <c r="D61" s="88"/>
      <c r="E61" s="88"/>
      <c r="F61" s="92"/>
      <c r="G61" s="88"/>
      <c r="H61" s="44"/>
      <c r="I61" s="44"/>
    </row>
    <row r="62" spans="1:9" ht="15">
      <c r="A62" s="93"/>
      <c r="B62" s="88">
        <v>73</v>
      </c>
      <c r="C62" s="93"/>
      <c r="D62" s="88"/>
      <c r="E62" s="88"/>
      <c r="F62" s="92"/>
      <c r="G62" s="88"/>
      <c r="H62" s="44"/>
      <c r="I62" s="44"/>
    </row>
    <row r="63" spans="1:9" ht="15">
      <c r="A63" s="93"/>
      <c r="B63" s="88">
        <v>74</v>
      </c>
      <c r="C63" s="93"/>
      <c r="D63" s="88"/>
      <c r="E63" s="88"/>
      <c r="F63" s="92"/>
      <c r="G63" s="88"/>
      <c r="H63" s="44"/>
      <c r="I63" s="44"/>
    </row>
    <row r="64" spans="1:9" ht="15">
      <c r="A64" s="93"/>
      <c r="B64" s="88">
        <v>75</v>
      </c>
      <c r="C64" s="93"/>
      <c r="D64" s="88"/>
      <c r="E64" s="88"/>
      <c r="F64" s="92"/>
      <c r="G64" s="88"/>
      <c r="H64" s="44"/>
      <c r="I64" s="44"/>
    </row>
    <row r="65" spans="1:9" ht="15">
      <c r="A65" s="93"/>
      <c r="B65" s="88">
        <v>76</v>
      </c>
      <c r="C65" s="93"/>
      <c r="D65" s="88"/>
      <c r="E65" s="88"/>
      <c r="F65" s="92"/>
      <c r="G65" s="88"/>
      <c r="H65" s="44"/>
      <c r="I65" s="44"/>
    </row>
    <row r="66" spans="1:9" ht="15">
      <c r="A66" s="93"/>
      <c r="B66" s="88">
        <v>77</v>
      </c>
      <c r="C66" s="93"/>
      <c r="D66" s="88"/>
      <c r="E66" s="88"/>
      <c r="F66" s="92"/>
      <c r="G66" s="88"/>
      <c r="H66" s="44"/>
      <c r="I66" s="44"/>
    </row>
    <row r="67" spans="1:9" ht="15">
      <c r="A67" s="93"/>
      <c r="B67" s="88">
        <v>78</v>
      </c>
      <c r="C67" s="93"/>
      <c r="D67" s="88"/>
      <c r="E67" s="88"/>
      <c r="F67" s="92"/>
      <c r="G67" s="88"/>
      <c r="H67" s="44"/>
      <c r="I67" s="44"/>
    </row>
    <row r="68" spans="1:9" ht="15">
      <c r="A68" s="93"/>
      <c r="B68" s="88">
        <v>79</v>
      </c>
      <c r="C68" s="93"/>
      <c r="D68" s="88"/>
      <c r="E68" s="88"/>
      <c r="F68" s="92"/>
      <c r="G68" s="88"/>
      <c r="H68" s="44"/>
      <c r="I68" s="44"/>
    </row>
    <row r="69" spans="1:9" ht="15">
      <c r="A69" s="93"/>
      <c r="B69" s="88">
        <v>80</v>
      </c>
      <c r="C69" s="93"/>
      <c r="D69" s="88"/>
      <c r="E69" s="88"/>
      <c r="F69" s="92"/>
      <c r="G69" s="88"/>
      <c r="H69" s="44"/>
      <c r="I69" s="44"/>
    </row>
    <row r="70" spans="1:9" ht="15">
      <c r="A70" s="93"/>
      <c r="B70" s="88">
        <v>81</v>
      </c>
      <c r="C70" s="93"/>
      <c r="D70" s="88"/>
      <c r="E70" s="88"/>
      <c r="F70" s="92"/>
      <c r="G70" s="88"/>
      <c r="H70" s="44"/>
      <c r="I70" s="44"/>
    </row>
    <row r="71" spans="1:9" ht="15">
      <c r="A71" s="93"/>
      <c r="B71" s="88">
        <v>82</v>
      </c>
      <c r="C71" s="93"/>
      <c r="D71" s="88"/>
      <c r="E71" s="88"/>
      <c r="F71" s="92"/>
      <c r="G71" s="88"/>
      <c r="H71" s="44"/>
      <c r="I71" s="44"/>
    </row>
    <row r="72" spans="1:9" ht="15">
      <c r="A72" s="93"/>
      <c r="B72" s="88">
        <v>83</v>
      </c>
      <c r="C72" s="93"/>
      <c r="D72" s="88"/>
      <c r="E72" s="88"/>
      <c r="F72" s="92"/>
      <c r="G72" s="88"/>
      <c r="H72" s="44"/>
      <c r="I72" s="44"/>
    </row>
    <row r="73" spans="1:9" ht="15">
      <c r="A73" s="93"/>
      <c r="B73" s="88">
        <v>84</v>
      </c>
      <c r="C73" s="93"/>
      <c r="D73" s="88"/>
      <c r="E73" s="88"/>
      <c r="F73" s="92"/>
      <c r="G73" s="88"/>
      <c r="H73" s="44"/>
      <c r="I73" s="44"/>
    </row>
  </sheetData>
  <mergeCells count="1">
    <mergeCell ref="D17:G17"/>
  </mergeCells>
  <printOptions horizontalCentered="1"/>
  <pageMargins left="0.75" right="0.75" top="1" bottom="1" header="0.5" footer="0.5"/>
  <pageSetup fitToHeight="1" fitToWidth="1" horizontalDpi="600" verticalDpi="600" orientation="portrait" scale="56" r:id="rId1"/>
  <headerFooter alignWithMargins="0">
    <oddFooter>&amp;L&amp;F &amp;A   &amp;D&amp;R&amp;P</oddFooter>
  </headerFooter>
</worksheet>
</file>

<file path=xl/worksheets/sheet2.xml><?xml version="1.0" encoding="utf-8"?>
<worksheet xmlns="http://schemas.openxmlformats.org/spreadsheetml/2006/main" xmlns:r="http://schemas.openxmlformats.org/officeDocument/2006/relationships">
  <dimension ref="A1:J40"/>
  <sheetViews>
    <sheetView tabSelected="1" zoomScaleSheetLayoutView="100" workbookViewId="0" topLeftCell="A1">
      <selection activeCell="A1" sqref="A1"/>
    </sheetView>
  </sheetViews>
  <sheetFormatPr defaultColWidth="9.140625" defaultRowHeight="12.75"/>
  <cols>
    <col min="1" max="1" width="4.140625" style="12" customWidth="1"/>
    <col min="2" max="2" width="15.421875" style="12" customWidth="1"/>
    <col min="3" max="3" width="10.28125" style="12" customWidth="1"/>
    <col min="4" max="4" width="10.421875" style="80" customWidth="1"/>
    <col min="5" max="5" width="10.7109375" style="80" customWidth="1"/>
    <col min="6" max="6" width="10.28125" style="80" customWidth="1"/>
    <col min="7" max="7" width="10.00390625" style="80" customWidth="1"/>
    <col min="8" max="8" width="9.140625" style="12" customWidth="1"/>
    <col min="9" max="9" width="10.57421875" style="12" customWidth="1"/>
    <col min="10" max="16384" width="9.140625" style="12" customWidth="1"/>
  </cols>
  <sheetData>
    <row r="1" spans="1:10" s="9" customFormat="1" ht="23.25">
      <c r="A1" s="8" t="s">
        <v>4</v>
      </c>
      <c r="B1" s="8"/>
      <c r="C1" s="8"/>
      <c r="D1" s="8"/>
      <c r="E1" s="8"/>
      <c r="F1" s="8"/>
      <c r="G1" s="8"/>
      <c r="H1" s="8"/>
      <c r="I1" s="8"/>
      <c r="J1" s="8"/>
    </row>
    <row r="2" spans="1:10" s="9" customFormat="1" ht="23.25">
      <c r="A2" s="8" t="s">
        <v>83</v>
      </c>
      <c r="B2" s="8"/>
      <c r="C2" s="8"/>
      <c r="D2" s="8"/>
      <c r="E2" s="8"/>
      <c r="F2" s="8"/>
      <c r="G2" s="8"/>
      <c r="H2" s="8"/>
      <c r="I2" s="8"/>
      <c r="J2" s="8"/>
    </row>
    <row r="3" spans="1:10" ht="12.75">
      <c r="A3" s="74"/>
      <c r="B3" s="74"/>
      <c r="C3" s="74"/>
      <c r="D3" s="74"/>
      <c r="E3" s="74"/>
      <c r="F3" s="74"/>
      <c r="G3" s="74"/>
      <c r="H3" s="74"/>
      <c r="I3" s="74"/>
      <c r="J3" s="74"/>
    </row>
    <row r="4" spans="1:10" s="11" customFormat="1" ht="18">
      <c r="A4" s="10" t="s">
        <v>85</v>
      </c>
      <c r="B4" s="10"/>
      <c r="C4" s="10"/>
      <c r="D4" s="10"/>
      <c r="E4" s="10"/>
      <c r="F4" s="10"/>
      <c r="G4" s="10"/>
      <c r="H4" s="10"/>
      <c r="I4" s="10"/>
      <c r="J4" s="10"/>
    </row>
    <row r="5" spans="1:10" s="11" customFormat="1" ht="18">
      <c r="A5" s="10"/>
      <c r="B5" s="10"/>
      <c r="C5" s="10"/>
      <c r="D5" s="10"/>
      <c r="E5" s="10"/>
      <c r="F5" s="10"/>
      <c r="G5" s="10"/>
      <c r="H5" s="10"/>
      <c r="I5" s="10"/>
      <c r="J5" s="10"/>
    </row>
    <row r="6" spans="1:10" s="11" customFormat="1" ht="18">
      <c r="A6" s="10" t="s">
        <v>0</v>
      </c>
      <c r="B6" s="10"/>
      <c r="C6" s="10"/>
      <c r="D6" s="10"/>
      <c r="E6" s="10"/>
      <c r="F6" s="10"/>
      <c r="G6" s="10"/>
      <c r="H6" s="10"/>
      <c r="I6" s="10"/>
      <c r="J6" s="10"/>
    </row>
    <row r="7" spans="1:10" s="11" customFormat="1" ht="18">
      <c r="A7" s="77" t="s">
        <v>35</v>
      </c>
      <c r="B7" s="77"/>
      <c r="C7" s="77"/>
      <c r="D7" s="10"/>
      <c r="E7" s="10"/>
      <c r="F7" s="10"/>
      <c r="G7" s="10"/>
      <c r="H7" s="10"/>
      <c r="I7" s="10"/>
      <c r="J7" s="10"/>
    </row>
    <row r="8" spans="1:10" s="11" customFormat="1" ht="18">
      <c r="A8" s="10"/>
      <c r="B8" s="10"/>
      <c r="C8" s="10"/>
      <c r="D8" s="10"/>
      <c r="E8" s="10"/>
      <c r="F8" s="10"/>
      <c r="G8" s="10"/>
      <c r="H8" s="10"/>
      <c r="I8" s="10"/>
      <c r="J8" s="10"/>
    </row>
    <row r="9" s="11" customFormat="1" ht="18">
      <c r="A9" s="11" t="s">
        <v>1</v>
      </c>
    </row>
    <row r="10" s="11" customFormat="1" ht="14.25" customHeight="1"/>
    <row r="11" spans="1:9" s="11" customFormat="1" ht="29.25" customHeight="1">
      <c r="A11" s="89" t="s">
        <v>2</v>
      </c>
      <c r="B11" s="108" t="s">
        <v>87</v>
      </c>
      <c r="C11" s="109"/>
      <c r="D11" s="109"/>
      <c r="E11" s="109"/>
      <c r="F11" s="109"/>
      <c r="G11" s="109"/>
      <c r="H11" s="109"/>
      <c r="I11" s="109"/>
    </row>
    <row r="12" spans="1:2" s="11" customFormat="1" ht="14.25" customHeight="1">
      <c r="A12" s="13"/>
      <c r="B12" s="12"/>
    </row>
    <row r="13" spans="1:2" s="11" customFormat="1" ht="14.25" customHeight="1">
      <c r="A13" s="13"/>
      <c r="B13" s="14" t="s">
        <v>92</v>
      </c>
    </row>
    <row r="14" spans="1:2" s="11" customFormat="1" ht="14.25" customHeight="1">
      <c r="A14" s="13"/>
      <c r="B14" s="78" t="s">
        <v>109</v>
      </c>
    </row>
    <row r="15" spans="1:2" s="11" customFormat="1" ht="13.5" customHeight="1">
      <c r="A15" s="13"/>
      <c r="B15" s="78" t="s">
        <v>96</v>
      </c>
    </row>
    <row r="16" spans="1:2" s="11" customFormat="1" ht="13.5" customHeight="1">
      <c r="A16" s="13"/>
      <c r="B16" s="78" t="s">
        <v>88</v>
      </c>
    </row>
    <row r="17" spans="1:2" s="11" customFormat="1" ht="13.5" customHeight="1">
      <c r="A17" s="13"/>
      <c r="B17" s="78" t="s">
        <v>89</v>
      </c>
    </row>
    <row r="18" spans="1:2" s="11" customFormat="1" ht="13.5" customHeight="1">
      <c r="A18" s="13"/>
      <c r="B18" s="78" t="s">
        <v>90</v>
      </c>
    </row>
    <row r="19" spans="1:2" s="11" customFormat="1" ht="13.5" customHeight="1">
      <c r="A19" s="13"/>
      <c r="B19" s="78" t="s">
        <v>91</v>
      </c>
    </row>
    <row r="20" spans="1:2" s="11" customFormat="1" ht="13.5" customHeight="1">
      <c r="A20" s="13"/>
      <c r="B20" s="12"/>
    </row>
    <row r="21" spans="1:9" s="11" customFormat="1" ht="57" customHeight="1">
      <c r="A21" s="108" t="s">
        <v>107</v>
      </c>
      <c r="B21" s="109"/>
      <c r="C21" s="109"/>
      <c r="D21" s="109"/>
      <c r="E21" s="109"/>
      <c r="F21" s="109"/>
      <c r="G21" s="109"/>
      <c r="H21" s="109"/>
      <c r="I21" s="109"/>
    </row>
    <row r="22" spans="1:9" s="11" customFormat="1" ht="46.5" customHeight="1">
      <c r="A22" s="108" t="s">
        <v>86</v>
      </c>
      <c r="B22" s="109"/>
      <c r="C22" s="109"/>
      <c r="D22" s="109"/>
      <c r="E22" s="109"/>
      <c r="F22" s="109"/>
      <c r="G22" s="109"/>
      <c r="H22" s="109"/>
      <c r="I22" s="109"/>
    </row>
    <row r="23" spans="1:9" s="11" customFormat="1" ht="21" customHeight="1">
      <c r="A23" s="13"/>
      <c r="B23" s="112" t="s">
        <v>105</v>
      </c>
      <c r="C23" s="113"/>
      <c r="D23" s="113"/>
      <c r="E23" s="113"/>
      <c r="F23" s="113"/>
      <c r="G23" s="113"/>
      <c r="H23" s="113"/>
      <c r="I23" s="113"/>
    </row>
    <row r="24" spans="1:9" s="11" customFormat="1" ht="51" customHeight="1">
      <c r="A24" s="13"/>
      <c r="B24" s="112" t="s">
        <v>106</v>
      </c>
      <c r="C24" s="113"/>
      <c r="D24" s="113"/>
      <c r="E24" s="113"/>
      <c r="F24" s="113"/>
      <c r="G24" s="113"/>
      <c r="H24" s="113"/>
      <c r="I24" s="113"/>
    </row>
    <row r="25" spans="1:4" s="11" customFormat="1" ht="14.25" customHeight="1">
      <c r="A25" s="13"/>
      <c r="B25" s="12"/>
      <c r="D25" s="79"/>
    </row>
    <row r="26" spans="1:9" s="11" customFormat="1" ht="51.75" customHeight="1">
      <c r="A26" s="108" t="s">
        <v>93</v>
      </c>
      <c r="B26" s="111"/>
      <c r="C26" s="111"/>
      <c r="D26" s="111"/>
      <c r="E26" s="111"/>
      <c r="F26" s="111"/>
      <c r="G26" s="111"/>
      <c r="H26" s="111"/>
      <c r="I26" s="111"/>
    </row>
    <row r="27" spans="1:4" s="11" customFormat="1" ht="14.25" customHeight="1">
      <c r="A27" s="13"/>
      <c r="B27" s="12"/>
      <c r="D27" s="79"/>
    </row>
    <row r="28" spans="1:4" s="11" customFormat="1" ht="14.25" customHeight="1">
      <c r="A28" s="13"/>
      <c r="B28" s="12"/>
      <c r="D28" s="79"/>
    </row>
    <row r="29" spans="1:9" s="11" customFormat="1" ht="42" customHeight="1">
      <c r="A29" s="89" t="s">
        <v>3</v>
      </c>
      <c r="B29" s="110" t="s">
        <v>110</v>
      </c>
      <c r="C29" s="109"/>
      <c r="D29" s="109"/>
      <c r="E29" s="109"/>
      <c r="F29" s="109"/>
      <c r="G29" s="109"/>
      <c r="H29" s="109"/>
      <c r="I29" s="109"/>
    </row>
    <row r="30" spans="1:4" s="11" customFormat="1" ht="14.25" customHeight="1">
      <c r="A30" s="13"/>
      <c r="B30" s="12"/>
      <c r="D30" s="79"/>
    </row>
    <row r="31" spans="1:9" ht="42.75" customHeight="1">
      <c r="A31" s="89">
        <v>3</v>
      </c>
      <c r="B31" s="110" t="s">
        <v>94</v>
      </c>
      <c r="C31" s="109"/>
      <c r="D31" s="109"/>
      <c r="E31" s="109"/>
      <c r="F31" s="109"/>
      <c r="G31" s="109"/>
      <c r="H31" s="109"/>
      <c r="I31" s="109"/>
    </row>
    <row r="32" spans="1:7" ht="12.75">
      <c r="A32" s="13"/>
      <c r="D32" s="12"/>
      <c r="E32" s="12"/>
      <c r="F32" s="12"/>
      <c r="G32" s="12"/>
    </row>
    <row r="33" spans="1:9" ht="73.5" customHeight="1">
      <c r="A33" s="89">
        <v>4</v>
      </c>
      <c r="B33" s="110" t="s">
        <v>102</v>
      </c>
      <c r="C33" s="109"/>
      <c r="D33" s="109"/>
      <c r="E33" s="109"/>
      <c r="F33" s="109"/>
      <c r="G33" s="109"/>
      <c r="H33" s="109"/>
      <c r="I33" s="109"/>
    </row>
    <row r="34" spans="1:7" ht="12.75">
      <c r="A34" s="13"/>
      <c r="D34" s="12"/>
      <c r="E34" s="12"/>
      <c r="F34" s="12"/>
      <c r="G34" s="12"/>
    </row>
    <row r="35" spans="1:9" ht="45" customHeight="1">
      <c r="A35" s="89">
        <v>5</v>
      </c>
      <c r="B35" s="106" t="s">
        <v>103</v>
      </c>
      <c r="C35" s="107"/>
      <c r="D35" s="107"/>
      <c r="E35" s="107"/>
      <c r="F35" s="107"/>
      <c r="G35" s="107"/>
      <c r="H35" s="107"/>
      <c r="I35" s="107"/>
    </row>
    <row r="36" spans="1:7" ht="13.5" customHeight="1">
      <c r="A36" s="13"/>
      <c r="D36" s="12"/>
      <c r="E36" s="12"/>
      <c r="F36" s="12"/>
      <c r="G36" s="12"/>
    </row>
    <row r="37" spans="1:9" ht="42" customHeight="1">
      <c r="A37" s="89">
        <v>6</v>
      </c>
      <c r="B37" s="106" t="s">
        <v>95</v>
      </c>
      <c r="C37" s="107"/>
      <c r="D37" s="107"/>
      <c r="E37" s="107"/>
      <c r="F37" s="107"/>
      <c r="G37" s="107"/>
      <c r="H37" s="107"/>
      <c r="I37" s="107"/>
    </row>
    <row r="38" spans="1:7" ht="13.5" customHeight="1">
      <c r="A38" s="13"/>
      <c r="D38" s="12"/>
      <c r="E38" s="12"/>
      <c r="F38" s="12"/>
      <c r="G38" s="12"/>
    </row>
    <row r="39" spans="1:9" ht="51.75" customHeight="1">
      <c r="A39" s="89">
        <v>7</v>
      </c>
      <c r="B39" s="106" t="s">
        <v>104</v>
      </c>
      <c r="C39" s="107"/>
      <c r="D39" s="107"/>
      <c r="E39" s="107"/>
      <c r="F39" s="107"/>
      <c r="G39" s="107"/>
      <c r="H39" s="107"/>
      <c r="I39" s="107"/>
    </row>
    <row r="40" ht="12.75">
      <c r="A40" s="13"/>
    </row>
  </sheetData>
  <mergeCells count="12">
    <mergeCell ref="B24:I24"/>
    <mergeCell ref="B33:I33"/>
    <mergeCell ref="B39:I39"/>
    <mergeCell ref="B11:I11"/>
    <mergeCell ref="B29:I29"/>
    <mergeCell ref="B37:I37"/>
    <mergeCell ref="B31:I31"/>
    <mergeCell ref="A21:I21"/>
    <mergeCell ref="A22:I22"/>
    <mergeCell ref="A26:I26"/>
    <mergeCell ref="B35:I35"/>
    <mergeCell ref="B23:I23"/>
  </mergeCells>
  <printOptions horizontalCentered="1"/>
  <pageMargins left="0.75" right="0.75" top="0.52" bottom="0.67" header="0.32" footer="0.36"/>
  <pageSetup horizontalDpi="600" verticalDpi="600" orientation="portrait" r:id="rId1"/>
  <headerFooter alignWithMargins="0">
    <oddFooter>&amp;L&amp;F &amp;A   &amp;D&amp;R&amp;P</oddFooter>
  </headerFooter>
  <rowBreaks count="1" manualBreakCount="1">
    <brk id="26" max="255" man="1"/>
  </rowBreaks>
</worksheet>
</file>

<file path=xl/worksheets/sheet20.xml><?xml version="1.0" encoding="utf-8"?>
<worksheet xmlns="http://schemas.openxmlformats.org/spreadsheetml/2006/main" xmlns:r="http://schemas.openxmlformats.org/officeDocument/2006/relationships">
  <sheetPr>
    <pageSetUpPr fitToPage="1"/>
  </sheetPr>
  <dimension ref="A1:I73"/>
  <sheetViews>
    <sheetView workbookViewId="0" topLeftCell="A1">
      <selection activeCell="I4" sqref="I4"/>
    </sheetView>
  </sheetViews>
  <sheetFormatPr defaultColWidth="9.140625" defaultRowHeight="12.75"/>
  <sheetData>
    <row r="1" spans="1:9" ht="23.25">
      <c r="A1" s="8" t="s">
        <v>4</v>
      </c>
      <c r="B1" s="8"/>
      <c r="C1" s="8"/>
      <c r="D1" s="8"/>
      <c r="E1" s="8"/>
      <c r="F1" s="8"/>
      <c r="G1" s="8"/>
      <c r="H1" s="9"/>
      <c r="I1" s="9"/>
    </row>
    <row r="2" spans="1:9" ht="23.25">
      <c r="A2" s="22" t="str">
        <f>'Att H1-Finan Proposal'!A2</f>
        <v>Solicitation No. F10R6200016</v>
      </c>
      <c r="B2" s="8"/>
      <c r="C2" s="8"/>
      <c r="D2" s="8"/>
      <c r="E2" s="8"/>
      <c r="F2" s="8"/>
      <c r="G2" s="8"/>
      <c r="H2" s="9"/>
      <c r="I2" s="9"/>
    </row>
    <row r="3" spans="1:7" s="43" customFormat="1" ht="18">
      <c r="A3" s="24" t="s">
        <v>67</v>
      </c>
      <c r="B3" s="24"/>
      <c r="C3" s="24"/>
      <c r="D3" s="24"/>
      <c r="E3" s="24"/>
      <c r="F3" s="24"/>
      <c r="G3" s="24"/>
    </row>
    <row r="4" spans="1:9" ht="18">
      <c r="A4" s="25" t="s">
        <v>36</v>
      </c>
      <c r="B4" s="25"/>
      <c r="C4" s="25"/>
      <c r="D4" s="25"/>
      <c r="E4" s="25"/>
      <c r="F4" s="25"/>
      <c r="G4" s="25"/>
      <c r="H4" s="43"/>
      <c r="I4" s="43"/>
    </row>
    <row r="5" spans="1:9" ht="18">
      <c r="A5" s="25"/>
      <c r="B5" s="25"/>
      <c r="C5" s="25"/>
      <c r="D5" s="25"/>
      <c r="E5" s="25"/>
      <c r="F5" s="25"/>
      <c r="G5" s="25"/>
      <c r="H5" s="43"/>
      <c r="I5" s="43"/>
    </row>
    <row r="6" spans="1:9" ht="18">
      <c r="A6" s="24" t="s">
        <v>46</v>
      </c>
      <c r="B6" s="25"/>
      <c r="C6" s="25"/>
      <c r="D6" s="25"/>
      <c r="E6" s="25"/>
      <c r="F6" s="25"/>
      <c r="G6" s="25"/>
      <c r="H6" s="43"/>
      <c r="I6" s="43"/>
    </row>
    <row r="7" spans="1:9" ht="18">
      <c r="A7" s="24"/>
      <c r="B7" s="25"/>
      <c r="C7" s="25"/>
      <c r="D7" s="25"/>
      <c r="E7" s="25"/>
      <c r="F7" s="25"/>
      <c r="G7" s="25"/>
      <c r="H7" s="43"/>
      <c r="I7" s="43"/>
    </row>
    <row r="8" spans="1:9" ht="18">
      <c r="A8" s="24" t="s">
        <v>51</v>
      </c>
      <c r="B8" s="25"/>
      <c r="C8" s="25"/>
      <c r="D8" s="25"/>
      <c r="E8" s="25"/>
      <c r="F8" s="25"/>
      <c r="G8" s="25"/>
      <c r="H8" s="43"/>
      <c r="I8" s="43"/>
    </row>
    <row r="9" spans="1:9" ht="18">
      <c r="A9" s="24"/>
      <c r="B9" s="25"/>
      <c r="C9" s="25"/>
      <c r="D9" s="25"/>
      <c r="E9" s="25"/>
      <c r="F9" s="25"/>
      <c r="G9" s="25"/>
      <c r="H9" s="43"/>
      <c r="I9" s="43"/>
    </row>
    <row r="10" spans="1:9" ht="18">
      <c r="A10" s="24" t="s">
        <v>38</v>
      </c>
      <c r="B10" s="25"/>
      <c r="C10" s="25"/>
      <c r="D10" s="25"/>
      <c r="E10" s="25"/>
      <c r="F10" s="25"/>
      <c r="G10" s="25"/>
      <c r="H10" s="43"/>
      <c r="I10" s="43"/>
    </row>
    <row r="11" spans="1:9" ht="18">
      <c r="A11" s="24" t="s">
        <v>39</v>
      </c>
      <c r="B11" s="25"/>
      <c r="C11" s="25"/>
      <c r="D11" s="25"/>
      <c r="E11" s="25"/>
      <c r="F11" s="25"/>
      <c r="G11" s="25"/>
      <c r="H11" s="43"/>
      <c r="I11" s="43"/>
    </row>
    <row r="12" spans="1:9" ht="18">
      <c r="A12" s="24" t="s">
        <v>41</v>
      </c>
      <c r="B12" s="25"/>
      <c r="C12" s="25"/>
      <c r="D12" s="25"/>
      <c r="E12" s="25"/>
      <c r="F12" s="25"/>
      <c r="G12" s="25"/>
      <c r="H12" s="43"/>
      <c r="I12" s="43"/>
    </row>
    <row r="13" spans="1:9" ht="18">
      <c r="A13" s="24" t="s">
        <v>40</v>
      </c>
      <c r="B13" s="25"/>
      <c r="C13" s="25"/>
      <c r="D13" s="25"/>
      <c r="E13" s="25"/>
      <c r="F13" s="25"/>
      <c r="G13" s="25"/>
      <c r="H13" s="43"/>
      <c r="I13" s="43"/>
    </row>
    <row r="14" spans="1:9" ht="18">
      <c r="A14" s="24" t="s">
        <v>42</v>
      </c>
      <c r="B14" s="25"/>
      <c r="C14" s="25"/>
      <c r="D14" s="25"/>
      <c r="E14" s="25"/>
      <c r="F14" s="25"/>
      <c r="G14" s="25"/>
      <c r="H14" s="43"/>
      <c r="I14" s="43"/>
    </row>
    <row r="15" spans="1:9" ht="18">
      <c r="A15" s="24" t="s">
        <v>55</v>
      </c>
      <c r="B15" s="25"/>
      <c r="C15" s="25"/>
      <c r="D15" s="25"/>
      <c r="E15" s="25"/>
      <c r="F15" s="25"/>
      <c r="G15" s="25"/>
      <c r="H15" s="43"/>
      <c r="I15" s="43"/>
    </row>
    <row r="16" spans="1:9" ht="15.75">
      <c r="A16" s="45"/>
      <c r="B16" s="44"/>
      <c r="C16" s="44"/>
      <c r="D16" s="45"/>
      <c r="E16" s="45"/>
      <c r="F16" s="45"/>
      <c r="G16" s="45"/>
      <c r="H16" s="45"/>
      <c r="I16" s="45"/>
    </row>
    <row r="17" spans="1:9" ht="15.75">
      <c r="A17" s="46"/>
      <c r="B17" s="84"/>
      <c r="C17" s="44"/>
      <c r="D17" s="114" t="s">
        <v>44</v>
      </c>
      <c r="E17" s="115"/>
      <c r="F17" s="115"/>
      <c r="G17" s="116"/>
      <c r="H17" s="44"/>
      <c r="I17" s="44"/>
    </row>
    <row r="18" spans="1:9" ht="15.75">
      <c r="A18" s="44"/>
      <c r="B18" s="85" t="s">
        <v>43</v>
      </c>
      <c r="C18" s="44"/>
      <c r="D18" s="81">
        <v>2500</v>
      </c>
      <c r="E18" s="82">
        <v>3000</v>
      </c>
      <c r="F18" s="82">
        <v>4500</v>
      </c>
      <c r="G18" s="83">
        <v>6000</v>
      </c>
      <c r="H18" s="44"/>
      <c r="I18" s="44"/>
    </row>
    <row r="19" spans="1:9" ht="15">
      <c r="A19" s="93"/>
      <c r="B19" s="88" t="s">
        <v>84</v>
      </c>
      <c r="C19" s="93"/>
      <c r="D19" s="88"/>
      <c r="E19" s="88"/>
      <c r="F19" s="92"/>
      <c r="G19" s="88"/>
      <c r="H19" s="44"/>
      <c r="I19" s="44"/>
    </row>
    <row r="20" spans="1:9" ht="15">
      <c r="A20" s="93"/>
      <c r="B20" s="88">
        <v>31</v>
      </c>
      <c r="C20" s="93"/>
      <c r="D20" s="88"/>
      <c r="E20" s="88"/>
      <c r="F20" s="92"/>
      <c r="G20" s="88"/>
      <c r="H20" s="44"/>
      <c r="I20" s="44"/>
    </row>
    <row r="21" spans="1:9" ht="15">
      <c r="A21" s="93"/>
      <c r="B21" s="88">
        <v>32</v>
      </c>
      <c r="C21" s="93"/>
      <c r="D21" s="88"/>
      <c r="E21" s="88"/>
      <c r="F21" s="92"/>
      <c r="G21" s="88"/>
      <c r="H21" s="44"/>
      <c r="I21" s="44"/>
    </row>
    <row r="22" spans="1:9" ht="15">
      <c r="A22" s="93"/>
      <c r="B22" s="88">
        <v>33</v>
      </c>
      <c r="C22" s="93"/>
      <c r="D22" s="88"/>
      <c r="E22" s="88"/>
      <c r="F22" s="92"/>
      <c r="G22" s="88"/>
      <c r="H22" s="44"/>
      <c r="I22" s="44"/>
    </row>
    <row r="23" spans="1:9" ht="15">
      <c r="A23" s="93"/>
      <c r="B23" s="88">
        <v>34</v>
      </c>
      <c r="C23" s="93"/>
      <c r="D23" s="88"/>
      <c r="E23" s="88"/>
      <c r="F23" s="92"/>
      <c r="G23" s="88"/>
      <c r="H23" s="44"/>
      <c r="I23" s="44"/>
    </row>
    <row r="24" spans="1:9" ht="15">
      <c r="A24" s="93"/>
      <c r="B24" s="88">
        <v>35</v>
      </c>
      <c r="C24" s="93"/>
      <c r="D24" s="88"/>
      <c r="E24" s="88"/>
      <c r="F24" s="92"/>
      <c r="G24" s="88"/>
      <c r="H24" s="44"/>
      <c r="I24" s="44"/>
    </row>
    <row r="25" spans="1:9" ht="15">
      <c r="A25" s="93"/>
      <c r="B25" s="88">
        <v>36</v>
      </c>
      <c r="C25" s="93"/>
      <c r="D25" s="88"/>
      <c r="E25" s="88"/>
      <c r="F25" s="92"/>
      <c r="G25" s="88"/>
      <c r="H25" s="44"/>
      <c r="I25" s="44"/>
    </row>
    <row r="26" spans="1:9" ht="15">
      <c r="A26" s="93"/>
      <c r="B26" s="88">
        <v>37</v>
      </c>
      <c r="C26" s="93"/>
      <c r="D26" s="88"/>
      <c r="E26" s="88"/>
      <c r="F26" s="92"/>
      <c r="G26" s="88"/>
      <c r="H26" s="44"/>
      <c r="I26" s="44"/>
    </row>
    <row r="27" spans="1:9" ht="15">
      <c r="A27" s="93"/>
      <c r="B27" s="88">
        <v>38</v>
      </c>
      <c r="C27" s="93"/>
      <c r="D27" s="88"/>
      <c r="E27" s="88"/>
      <c r="F27" s="92"/>
      <c r="G27" s="88"/>
      <c r="H27" s="44"/>
      <c r="I27" s="44"/>
    </row>
    <row r="28" spans="1:9" ht="15">
      <c r="A28" s="93"/>
      <c r="B28" s="88">
        <v>39</v>
      </c>
      <c r="C28" s="93"/>
      <c r="D28" s="88"/>
      <c r="E28" s="88"/>
      <c r="F28" s="92"/>
      <c r="G28" s="88"/>
      <c r="H28" s="44"/>
      <c r="I28" s="44"/>
    </row>
    <row r="29" spans="1:9" ht="15">
      <c r="A29" s="93"/>
      <c r="B29" s="88">
        <v>40</v>
      </c>
      <c r="C29" s="93"/>
      <c r="D29" s="88"/>
      <c r="E29" s="88"/>
      <c r="F29" s="92"/>
      <c r="G29" s="88"/>
      <c r="H29" s="44"/>
      <c r="I29" s="44"/>
    </row>
    <row r="30" spans="1:9" ht="15">
      <c r="A30" s="93"/>
      <c r="B30" s="88">
        <v>41</v>
      </c>
      <c r="C30" s="93"/>
      <c r="D30" s="88"/>
      <c r="E30" s="88"/>
      <c r="F30" s="92"/>
      <c r="G30" s="88"/>
      <c r="H30" s="44"/>
      <c r="I30" s="44"/>
    </row>
    <row r="31" spans="1:9" ht="15">
      <c r="A31" s="93"/>
      <c r="B31" s="88">
        <v>42</v>
      </c>
      <c r="C31" s="93"/>
      <c r="D31" s="88"/>
      <c r="E31" s="88"/>
      <c r="F31" s="92"/>
      <c r="G31" s="88"/>
      <c r="H31" s="44"/>
      <c r="I31" s="44"/>
    </row>
    <row r="32" spans="1:9" ht="15">
      <c r="A32" s="93"/>
      <c r="B32" s="88">
        <v>43</v>
      </c>
      <c r="C32" s="93"/>
      <c r="D32" s="88"/>
      <c r="E32" s="88"/>
      <c r="F32" s="92"/>
      <c r="G32" s="88"/>
      <c r="H32" s="44"/>
      <c r="I32" s="44"/>
    </row>
    <row r="33" spans="1:9" ht="15">
      <c r="A33" s="93"/>
      <c r="B33" s="88">
        <v>44</v>
      </c>
      <c r="C33" s="93"/>
      <c r="D33" s="88"/>
      <c r="E33" s="88"/>
      <c r="F33" s="92"/>
      <c r="G33" s="88"/>
      <c r="H33" s="44"/>
      <c r="I33" s="44"/>
    </row>
    <row r="34" spans="1:9" ht="15">
      <c r="A34" s="93"/>
      <c r="B34" s="88">
        <v>45</v>
      </c>
      <c r="C34" s="93"/>
      <c r="D34" s="88"/>
      <c r="E34" s="88"/>
      <c r="F34" s="92"/>
      <c r="G34" s="88"/>
      <c r="H34" s="44"/>
      <c r="I34" s="44"/>
    </row>
    <row r="35" spans="1:9" ht="15">
      <c r="A35" s="93"/>
      <c r="B35" s="88">
        <v>46</v>
      </c>
      <c r="C35" s="93"/>
      <c r="D35" s="88"/>
      <c r="E35" s="88"/>
      <c r="F35" s="92"/>
      <c r="G35" s="88"/>
      <c r="H35" s="44"/>
      <c r="I35" s="44"/>
    </row>
    <row r="36" spans="1:9" ht="15">
      <c r="A36" s="93"/>
      <c r="B36" s="88">
        <v>47</v>
      </c>
      <c r="C36" s="93"/>
      <c r="D36" s="88"/>
      <c r="E36" s="88"/>
      <c r="F36" s="92"/>
      <c r="G36" s="88"/>
      <c r="H36" s="44"/>
      <c r="I36" s="44"/>
    </row>
    <row r="37" spans="1:9" ht="15">
      <c r="A37" s="93"/>
      <c r="B37" s="88">
        <v>48</v>
      </c>
      <c r="C37" s="93"/>
      <c r="D37" s="88"/>
      <c r="E37" s="88"/>
      <c r="F37" s="92"/>
      <c r="G37" s="88"/>
      <c r="H37" s="44"/>
      <c r="I37" s="44"/>
    </row>
    <row r="38" spans="1:9" ht="15">
      <c r="A38" s="93"/>
      <c r="B38" s="88">
        <v>49</v>
      </c>
      <c r="C38" s="93"/>
      <c r="D38" s="88"/>
      <c r="E38" s="88"/>
      <c r="F38" s="92"/>
      <c r="G38" s="88"/>
      <c r="H38" s="44"/>
      <c r="I38" s="44"/>
    </row>
    <row r="39" spans="1:9" ht="15">
      <c r="A39" s="93"/>
      <c r="B39" s="88">
        <v>50</v>
      </c>
      <c r="C39" s="93"/>
      <c r="D39" s="88"/>
      <c r="E39" s="88"/>
      <c r="F39" s="92"/>
      <c r="G39" s="88"/>
      <c r="H39" s="44"/>
      <c r="I39" s="44"/>
    </row>
    <row r="40" spans="1:9" ht="15">
      <c r="A40" s="93"/>
      <c r="B40" s="88">
        <v>51</v>
      </c>
      <c r="C40" s="93"/>
      <c r="D40" s="88"/>
      <c r="E40" s="88"/>
      <c r="F40" s="92"/>
      <c r="G40" s="88"/>
      <c r="H40" s="44"/>
      <c r="I40" s="44"/>
    </row>
    <row r="41" spans="1:9" ht="15">
      <c r="A41" s="93"/>
      <c r="B41" s="88">
        <v>52</v>
      </c>
      <c r="C41" s="93"/>
      <c r="D41" s="88"/>
      <c r="E41" s="88"/>
      <c r="F41" s="92"/>
      <c r="G41" s="88"/>
      <c r="H41" s="44"/>
      <c r="I41" s="44"/>
    </row>
    <row r="42" spans="1:9" ht="15">
      <c r="A42" s="93"/>
      <c r="B42" s="88">
        <v>53</v>
      </c>
      <c r="C42" s="93"/>
      <c r="D42" s="88"/>
      <c r="E42" s="88"/>
      <c r="F42" s="92"/>
      <c r="G42" s="88"/>
      <c r="H42" s="44"/>
      <c r="I42" s="44"/>
    </row>
    <row r="43" spans="1:9" ht="15">
      <c r="A43" s="93"/>
      <c r="B43" s="88">
        <v>54</v>
      </c>
      <c r="C43" s="93"/>
      <c r="D43" s="88"/>
      <c r="E43" s="88"/>
      <c r="F43" s="92"/>
      <c r="G43" s="88"/>
      <c r="H43" s="44"/>
      <c r="I43" s="44"/>
    </row>
    <row r="44" spans="1:9" ht="15">
      <c r="A44" s="93"/>
      <c r="B44" s="88">
        <v>55</v>
      </c>
      <c r="C44" s="93"/>
      <c r="D44" s="88"/>
      <c r="E44" s="88"/>
      <c r="F44" s="92"/>
      <c r="G44" s="88"/>
      <c r="H44" s="44"/>
      <c r="I44" s="44"/>
    </row>
    <row r="45" spans="1:9" ht="15">
      <c r="A45" s="93"/>
      <c r="B45" s="88">
        <v>56</v>
      </c>
      <c r="C45" s="93"/>
      <c r="D45" s="88"/>
      <c r="E45" s="88"/>
      <c r="F45" s="92"/>
      <c r="G45" s="88"/>
      <c r="H45" s="44"/>
      <c r="I45" s="44"/>
    </row>
    <row r="46" spans="1:9" ht="15">
      <c r="A46" s="93"/>
      <c r="B46" s="88">
        <v>57</v>
      </c>
      <c r="C46" s="93"/>
      <c r="D46" s="88"/>
      <c r="E46" s="88"/>
      <c r="F46" s="92"/>
      <c r="G46" s="88"/>
      <c r="H46" s="44"/>
      <c r="I46" s="44"/>
    </row>
    <row r="47" spans="1:9" ht="15">
      <c r="A47" s="93"/>
      <c r="B47" s="88">
        <v>58</v>
      </c>
      <c r="C47" s="93"/>
      <c r="D47" s="88"/>
      <c r="E47" s="88"/>
      <c r="F47" s="92"/>
      <c r="G47" s="88"/>
      <c r="H47" s="44"/>
      <c r="I47" s="44"/>
    </row>
    <row r="48" spans="1:9" ht="15">
      <c r="A48" s="93"/>
      <c r="B48" s="88">
        <v>59</v>
      </c>
      <c r="C48" s="93"/>
      <c r="D48" s="88"/>
      <c r="E48" s="88"/>
      <c r="F48" s="92"/>
      <c r="G48" s="88"/>
      <c r="H48" s="44"/>
      <c r="I48" s="44"/>
    </row>
    <row r="49" spans="1:9" ht="15">
      <c r="A49" s="93"/>
      <c r="B49" s="88">
        <v>60</v>
      </c>
      <c r="C49" s="93"/>
      <c r="D49" s="88"/>
      <c r="E49" s="88"/>
      <c r="F49" s="92"/>
      <c r="G49" s="88"/>
      <c r="H49" s="44"/>
      <c r="I49" s="44"/>
    </row>
    <row r="50" spans="1:9" ht="15">
      <c r="A50" s="93"/>
      <c r="B50" s="88">
        <v>61</v>
      </c>
      <c r="C50" s="93"/>
      <c r="D50" s="88"/>
      <c r="E50" s="88"/>
      <c r="F50" s="92"/>
      <c r="G50" s="88"/>
      <c r="H50" s="44"/>
      <c r="I50" s="44"/>
    </row>
    <row r="51" spans="1:9" ht="15">
      <c r="A51" s="93"/>
      <c r="B51" s="88">
        <v>62</v>
      </c>
      <c r="C51" s="93"/>
      <c r="D51" s="88"/>
      <c r="E51" s="88"/>
      <c r="F51" s="92"/>
      <c r="G51" s="88"/>
      <c r="H51" s="44"/>
      <c r="I51" s="44"/>
    </row>
    <row r="52" spans="1:9" ht="15">
      <c r="A52" s="93"/>
      <c r="B52" s="88">
        <v>63</v>
      </c>
      <c r="C52" s="93"/>
      <c r="D52" s="88"/>
      <c r="E52" s="88"/>
      <c r="F52" s="92"/>
      <c r="G52" s="88"/>
      <c r="H52" s="44"/>
      <c r="I52" s="44"/>
    </row>
    <row r="53" spans="1:9" ht="15">
      <c r="A53" s="93"/>
      <c r="B53" s="88">
        <v>64</v>
      </c>
      <c r="C53" s="93"/>
      <c r="D53" s="88"/>
      <c r="E53" s="88"/>
      <c r="F53" s="92"/>
      <c r="G53" s="88"/>
      <c r="H53" s="44"/>
      <c r="I53" s="44"/>
    </row>
    <row r="54" spans="1:9" ht="15">
      <c r="A54" s="93"/>
      <c r="B54" s="88">
        <v>65</v>
      </c>
      <c r="C54" s="93"/>
      <c r="D54" s="88"/>
      <c r="E54" s="88"/>
      <c r="F54" s="92"/>
      <c r="G54" s="88"/>
      <c r="H54" s="44"/>
      <c r="I54" s="44"/>
    </row>
    <row r="55" spans="1:9" ht="15">
      <c r="A55" s="93"/>
      <c r="B55" s="88">
        <v>66</v>
      </c>
      <c r="C55" s="93"/>
      <c r="D55" s="88"/>
      <c r="E55" s="88"/>
      <c r="F55" s="92"/>
      <c r="G55" s="88"/>
      <c r="H55" s="44"/>
      <c r="I55" s="44"/>
    </row>
    <row r="56" spans="1:9" ht="15">
      <c r="A56" s="93"/>
      <c r="B56" s="88">
        <v>67</v>
      </c>
      <c r="C56" s="93"/>
      <c r="D56" s="88"/>
      <c r="E56" s="88"/>
      <c r="F56" s="92"/>
      <c r="G56" s="88"/>
      <c r="H56" s="44"/>
      <c r="I56" s="44"/>
    </row>
    <row r="57" spans="1:9" ht="15">
      <c r="A57" s="93"/>
      <c r="B57" s="88">
        <v>68</v>
      </c>
      <c r="C57" s="93"/>
      <c r="D57" s="88"/>
      <c r="E57" s="88"/>
      <c r="F57" s="92"/>
      <c r="G57" s="88"/>
      <c r="H57" s="44"/>
      <c r="I57" s="44"/>
    </row>
    <row r="58" spans="1:9" ht="15">
      <c r="A58" s="93"/>
      <c r="B58" s="88">
        <v>69</v>
      </c>
      <c r="C58" s="93"/>
      <c r="D58" s="88"/>
      <c r="E58" s="88"/>
      <c r="F58" s="92"/>
      <c r="G58" s="88"/>
      <c r="H58" s="44"/>
      <c r="I58" s="44"/>
    </row>
    <row r="59" spans="1:9" ht="15">
      <c r="A59" s="93"/>
      <c r="B59" s="88">
        <v>70</v>
      </c>
      <c r="C59" s="93"/>
      <c r="D59" s="88"/>
      <c r="E59" s="88"/>
      <c r="F59" s="92"/>
      <c r="G59" s="88"/>
      <c r="H59" s="44"/>
      <c r="I59" s="44"/>
    </row>
    <row r="60" spans="1:9" ht="15">
      <c r="A60" s="93"/>
      <c r="B60" s="88">
        <v>71</v>
      </c>
      <c r="C60" s="93"/>
      <c r="D60" s="88"/>
      <c r="E60" s="88"/>
      <c r="F60" s="92"/>
      <c r="G60" s="88"/>
      <c r="H60" s="44"/>
      <c r="I60" s="44"/>
    </row>
    <row r="61" spans="1:9" ht="15">
      <c r="A61" s="93"/>
      <c r="B61" s="88">
        <v>72</v>
      </c>
      <c r="C61" s="93"/>
      <c r="D61" s="88"/>
      <c r="E61" s="88"/>
      <c r="F61" s="92"/>
      <c r="G61" s="88"/>
      <c r="H61" s="44"/>
      <c r="I61" s="44"/>
    </row>
    <row r="62" spans="1:9" ht="15">
      <c r="A62" s="93"/>
      <c r="B62" s="88">
        <v>73</v>
      </c>
      <c r="C62" s="93"/>
      <c r="D62" s="88"/>
      <c r="E62" s="88"/>
      <c r="F62" s="92"/>
      <c r="G62" s="88"/>
      <c r="H62" s="44"/>
      <c r="I62" s="44"/>
    </row>
    <row r="63" spans="1:9" ht="15">
      <c r="A63" s="93"/>
      <c r="B63" s="88">
        <v>74</v>
      </c>
      <c r="C63" s="93"/>
      <c r="D63" s="88"/>
      <c r="E63" s="88"/>
      <c r="F63" s="92"/>
      <c r="G63" s="88"/>
      <c r="H63" s="44"/>
      <c r="I63" s="44"/>
    </row>
    <row r="64" spans="1:9" ht="15">
      <c r="A64" s="93"/>
      <c r="B64" s="88">
        <v>75</v>
      </c>
      <c r="C64" s="93"/>
      <c r="D64" s="88"/>
      <c r="E64" s="88"/>
      <c r="F64" s="92"/>
      <c r="G64" s="88"/>
      <c r="H64" s="44"/>
      <c r="I64" s="44"/>
    </row>
    <row r="65" spans="1:9" ht="15">
      <c r="A65" s="93"/>
      <c r="B65" s="88">
        <v>76</v>
      </c>
      <c r="C65" s="93"/>
      <c r="D65" s="88"/>
      <c r="E65" s="88"/>
      <c r="F65" s="92"/>
      <c r="G65" s="88"/>
      <c r="H65" s="44"/>
      <c r="I65" s="44"/>
    </row>
    <row r="66" spans="1:9" ht="15">
      <c r="A66" s="93"/>
      <c r="B66" s="88">
        <v>77</v>
      </c>
      <c r="C66" s="93"/>
      <c r="D66" s="88"/>
      <c r="E66" s="88"/>
      <c r="F66" s="92"/>
      <c r="G66" s="88"/>
      <c r="H66" s="44"/>
      <c r="I66" s="44"/>
    </row>
    <row r="67" spans="1:9" ht="15">
      <c r="A67" s="93"/>
      <c r="B67" s="88">
        <v>78</v>
      </c>
      <c r="C67" s="93"/>
      <c r="D67" s="88"/>
      <c r="E67" s="88"/>
      <c r="F67" s="92"/>
      <c r="G67" s="88"/>
      <c r="H67" s="44"/>
      <c r="I67" s="44"/>
    </row>
    <row r="68" spans="1:9" ht="15">
      <c r="A68" s="93"/>
      <c r="B68" s="88">
        <v>79</v>
      </c>
      <c r="C68" s="93"/>
      <c r="D68" s="88"/>
      <c r="E68" s="88"/>
      <c r="F68" s="92"/>
      <c r="G68" s="88"/>
      <c r="H68" s="44"/>
      <c r="I68" s="44"/>
    </row>
    <row r="69" spans="1:9" ht="15">
      <c r="A69" s="93"/>
      <c r="B69" s="88">
        <v>80</v>
      </c>
      <c r="C69" s="93"/>
      <c r="D69" s="88"/>
      <c r="E69" s="88"/>
      <c r="F69" s="92"/>
      <c r="G69" s="88"/>
      <c r="H69" s="44"/>
      <c r="I69" s="44"/>
    </row>
    <row r="70" spans="1:9" ht="15">
      <c r="A70" s="93"/>
      <c r="B70" s="88">
        <v>81</v>
      </c>
      <c r="C70" s="93"/>
      <c r="D70" s="88"/>
      <c r="E70" s="88"/>
      <c r="F70" s="92"/>
      <c r="G70" s="88"/>
      <c r="H70" s="44"/>
      <c r="I70" s="44"/>
    </row>
    <row r="71" spans="1:9" ht="15">
      <c r="A71" s="93"/>
      <c r="B71" s="88">
        <v>82</v>
      </c>
      <c r="C71" s="93"/>
      <c r="D71" s="88"/>
      <c r="E71" s="88"/>
      <c r="F71" s="92"/>
      <c r="G71" s="88"/>
      <c r="H71" s="44"/>
      <c r="I71" s="44"/>
    </row>
    <row r="72" spans="1:9" ht="15">
      <c r="A72" s="93"/>
      <c r="B72" s="88">
        <v>83</v>
      </c>
      <c r="C72" s="93"/>
      <c r="D72" s="88"/>
      <c r="E72" s="88"/>
      <c r="F72" s="92"/>
      <c r="G72" s="88"/>
      <c r="H72" s="44"/>
      <c r="I72" s="44"/>
    </row>
    <row r="73" spans="1:9" ht="15">
      <c r="A73" s="93"/>
      <c r="B73" s="88">
        <v>84</v>
      </c>
      <c r="C73" s="93"/>
      <c r="D73" s="88"/>
      <c r="E73" s="88"/>
      <c r="F73" s="92"/>
      <c r="G73" s="88"/>
      <c r="H73" s="44"/>
      <c r="I73" s="44"/>
    </row>
  </sheetData>
  <mergeCells count="1">
    <mergeCell ref="D17:G17"/>
  </mergeCells>
  <printOptions horizontalCentered="1"/>
  <pageMargins left="0.75" right="0.75" top="1" bottom="1" header="0.5" footer="0.5"/>
  <pageSetup fitToHeight="1" fitToWidth="1" horizontalDpi="600" verticalDpi="600" orientation="portrait" scale="56" r:id="rId1"/>
  <headerFooter alignWithMargins="0">
    <oddFooter>&amp;L&amp;F &amp;A   &amp;D&amp;R&amp;P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73"/>
  <sheetViews>
    <sheetView workbookViewId="0" topLeftCell="A1">
      <selection activeCell="I2" sqref="I2"/>
    </sheetView>
  </sheetViews>
  <sheetFormatPr defaultColWidth="9.140625" defaultRowHeight="12.75"/>
  <sheetData>
    <row r="1" spans="1:9" ht="23.25">
      <c r="A1" s="8" t="s">
        <v>4</v>
      </c>
      <c r="B1" s="8"/>
      <c r="C1" s="8"/>
      <c r="D1" s="8"/>
      <c r="E1" s="8"/>
      <c r="F1" s="8"/>
      <c r="G1" s="8"/>
      <c r="H1" s="9"/>
      <c r="I1" s="9"/>
    </row>
    <row r="2" spans="1:9" ht="23.25">
      <c r="A2" s="22" t="str">
        <f>'Att H1-Finan Proposal'!A2</f>
        <v>Solicitation No. F10R6200016</v>
      </c>
      <c r="B2" s="8"/>
      <c r="C2" s="8"/>
      <c r="D2" s="8"/>
      <c r="E2" s="8"/>
      <c r="F2" s="8"/>
      <c r="G2" s="8"/>
      <c r="H2" s="9"/>
      <c r="I2" s="9"/>
    </row>
    <row r="3" spans="1:7" s="43" customFormat="1" ht="18">
      <c r="A3" s="24" t="s">
        <v>67</v>
      </c>
      <c r="B3" s="24"/>
      <c r="C3" s="24"/>
      <c r="D3" s="24"/>
      <c r="E3" s="24"/>
      <c r="F3" s="24"/>
      <c r="G3" s="24"/>
    </row>
    <row r="4" spans="1:9" ht="18">
      <c r="A4" s="25" t="s">
        <v>36</v>
      </c>
      <c r="B4" s="25"/>
      <c r="C4" s="25"/>
      <c r="D4" s="25"/>
      <c r="E4" s="25"/>
      <c r="F4" s="25"/>
      <c r="G4" s="25"/>
      <c r="H4" s="43"/>
      <c r="I4" s="43"/>
    </row>
    <row r="5" spans="1:9" ht="18">
      <c r="A5" s="25"/>
      <c r="B5" s="25"/>
      <c r="C5" s="25"/>
      <c r="D5" s="25"/>
      <c r="E5" s="25"/>
      <c r="F5" s="25"/>
      <c r="G5" s="25"/>
      <c r="H5" s="43"/>
      <c r="I5" s="43"/>
    </row>
    <row r="6" spans="1:9" ht="18">
      <c r="A6" s="24" t="s">
        <v>46</v>
      </c>
      <c r="B6" s="25"/>
      <c r="C6" s="25"/>
      <c r="D6" s="25"/>
      <c r="E6" s="25"/>
      <c r="F6" s="25"/>
      <c r="G6" s="25"/>
      <c r="H6" s="43"/>
      <c r="I6" s="43"/>
    </row>
    <row r="7" spans="1:9" ht="18">
      <c r="A7" s="24"/>
      <c r="B7" s="25"/>
      <c r="C7" s="25"/>
      <c r="D7" s="25"/>
      <c r="E7" s="25"/>
      <c r="F7" s="25"/>
      <c r="G7" s="25"/>
      <c r="H7" s="43"/>
      <c r="I7" s="43"/>
    </row>
    <row r="8" spans="1:9" ht="18">
      <c r="A8" s="24" t="s">
        <v>52</v>
      </c>
      <c r="B8" s="25"/>
      <c r="C8" s="25"/>
      <c r="D8" s="25"/>
      <c r="E8" s="25"/>
      <c r="F8" s="25"/>
      <c r="G8" s="25"/>
      <c r="H8" s="43"/>
      <c r="I8" s="43"/>
    </row>
    <row r="9" spans="1:9" ht="18">
      <c r="A9" s="24"/>
      <c r="B9" s="25"/>
      <c r="C9" s="25"/>
      <c r="D9" s="25"/>
      <c r="E9" s="25"/>
      <c r="F9" s="25"/>
      <c r="G9" s="25"/>
      <c r="H9" s="43"/>
      <c r="I9" s="43"/>
    </row>
    <row r="10" spans="1:9" ht="18">
      <c r="A10" s="24" t="s">
        <v>38</v>
      </c>
      <c r="B10" s="25"/>
      <c r="C10" s="25"/>
      <c r="D10" s="25"/>
      <c r="E10" s="25"/>
      <c r="F10" s="25"/>
      <c r="G10" s="25"/>
      <c r="H10" s="43"/>
      <c r="I10" s="43"/>
    </row>
    <row r="11" spans="1:9" ht="18">
      <c r="A11" s="24" t="s">
        <v>39</v>
      </c>
      <c r="B11" s="25"/>
      <c r="C11" s="25"/>
      <c r="D11" s="25"/>
      <c r="E11" s="25"/>
      <c r="F11" s="25"/>
      <c r="G11" s="25"/>
      <c r="H11" s="43"/>
      <c r="I11" s="43"/>
    </row>
    <row r="12" spans="1:9" ht="18">
      <c r="A12" s="24" t="s">
        <v>41</v>
      </c>
      <c r="B12" s="25"/>
      <c r="C12" s="25"/>
      <c r="D12" s="25"/>
      <c r="E12" s="25"/>
      <c r="F12" s="25"/>
      <c r="G12" s="25"/>
      <c r="H12" s="43"/>
      <c r="I12" s="43"/>
    </row>
    <row r="13" spans="1:9" ht="18">
      <c r="A13" s="24" t="s">
        <v>40</v>
      </c>
      <c r="B13" s="25"/>
      <c r="C13" s="25"/>
      <c r="D13" s="25"/>
      <c r="E13" s="25"/>
      <c r="F13" s="25"/>
      <c r="G13" s="25"/>
      <c r="H13" s="43"/>
      <c r="I13" s="43"/>
    </row>
    <row r="14" spans="1:9" ht="18">
      <c r="A14" s="24" t="s">
        <v>45</v>
      </c>
      <c r="B14" s="25"/>
      <c r="C14" s="25"/>
      <c r="D14" s="25"/>
      <c r="E14" s="25"/>
      <c r="F14" s="25"/>
      <c r="G14" s="25"/>
      <c r="H14" s="43"/>
      <c r="I14" s="43"/>
    </row>
    <row r="15" spans="1:9" ht="18">
      <c r="A15" s="24" t="s">
        <v>55</v>
      </c>
      <c r="B15" s="25"/>
      <c r="C15" s="25"/>
      <c r="D15" s="25"/>
      <c r="E15" s="25"/>
      <c r="F15" s="25"/>
      <c r="G15" s="25"/>
      <c r="H15" s="43"/>
      <c r="I15" s="43"/>
    </row>
    <row r="16" spans="1:9" ht="15.75">
      <c r="A16" s="45"/>
      <c r="B16" s="44"/>
      <c r="C16" s="44"/>
      <c r="D16" s="45"/>
      <c r="E16" s="45"/>
      <c r="F16" s="45"/>
      <c r="G16" s="45"/>
      <c r="H16" s="45"/>
      <c r="I16" s="45"/>
    </row>
    <row r="17" spans="1:9" ht="15.75">
      <c r="A17" s="46"/>
      <c r="B17" s="84"/>
      <c r="C17" s="44"/>
      <c r="D17" s="114" t="s">
        <v>44</v>
      </c>
      <c r="E17" s="115"/>
      <c r="F17" s="115"/>
      <c r="G17" s="116"/>
      <c r="H17" s="44"/>
      <c r="I17" s="44"/>
    </row>
    <row r="18" spans="1:9" ht="15.75">
      <c r="A18" s="44"/>
      <c r="B18" s="85" t="s">
        <v>43</v>
      </c>
      <c r="C18" s="44"/>
      <c r="D18" s="81">
        <v>2500</v>
      </c>
      <c r="E18" s="82">
        <v>3000</v>
      </c>
      <c r="F18" s="82">
        <v>4500</v>
      </c>
      <c r="G18" s="83">
        <v>6000</v>
      </c>
      <c r="H18" s="44"/>
      <c r="I18" s="44"/>
    </row>
    <row r="19" spans="1:9" ht="15">
      <c r="A19" s="93"/>
      <c r="B19" s="88" t="s">
        <v>84</v>
      </c>
      <c r="C19" s="93"/>
      <c r="D19" s="88"/>
      <c r="E19" s="88"/>
      <c r="F19" s="92"/>
      <c r="G19" s="88"/>
      <c r="H19" s="44"/>
      <c r="I19" s="44"/>
    </row>
    <row r="20" spans="1:9" ht="15">
      <c r="A20" s="93"/>
      <c r="B20" s="88">
        <v>31</v>
      </c>
      <c r="C20" s="93"/>
      <c r="D20" s="88"/>
      <c r="E20" s="88"/>
      <c r="F20" s="92"/>
      <c r="G20" s="88"/>
      <c r="H20" s="44"/>
      <c r="I20" s="44"/>
    </row>
    <row r="21" spans="1:9" ht="15">
      <c r="A21" s="93"/>
      <c r="B21" s="88">
        <v>32</v>
      </c>
      <c r="C21" s="93"/>
      <c r="D21" s="88"/>
      <c r="E21" s="88"/>
      <c r="F21" s="92"/>
      <c r="G21" s="88"/>
      <c r="H21" s="44"/>
      <c r="I21" s="44"/>
    </row>
    <row r="22" spans="1:9" ht="15">
      <c r="A22" s="93"/>
      <c r="B22" s="88">
        <v>33</v>
      </c>
      <c r="C22" s="93"/>
      <c r="D22" s="88"/>
      <c r="E22" s="88"/>
      <c r="F22" s="92"/>
      <c r="G22" s="88"/>
      <c r="H22" s="44"/>
      <c r="I22" s="44"/>
    </row>
    <row r="23" spans="1:9" ht="15">
      <c r="A23" s="93"/>
      <c r="B23" s="88">
        <v>34</v>
      </c>
      <c r="C23" s="93"/>
      <c r="D23" s="88"/>
      <c r="E23" s="88"/>
      <c r="F23" s="92"/>
      <c r="G23" s="88"/>
      <c r="H23" s="44"/>
      <c r="I23" s="44"/>
    </row>
    <row r="24" spans="1:9" ht="15">
      <c r="A24" s="93"/>
      <c r="B24" s="88">
        <v>35</v>
      </c>
      <c r="C24" s="93"/>
      <c r="D24" s="88"/>
      <c r="E24" s="88"/>
      <c r="F24" s="92"/>
      <c r="G24" s="88"/>
      <c r="H24" s="44"/>
      <c r="I24" s="44"/>
    </row>
    <row r="25" spans="1:9" ht="15">
      <c r="A25" s="93"/>
      <c r="B25" s="88">
        <v>36</v>
      </c>
      <c r="C25" s="93"/>
      <c r="D25" s="88"/>
      <c r="E25" s="88"/>
      <c r="F25" s="92"/>
      <c r="G25" s="88"/>
      <c r="H25" s="44"/>
      <c r="I25" s="44"/>
    </row>
    <row r="26" spans="1:9" ht="15">
      <c r="A26" s="93"/>
      <c r="B26" s="88">
        <v>37</v>
      </c>
      <c r="C26" s="93"/>
      <c r="D26" s="88"/>
      <c r="E26" s="88"/>
      <c r="F26" s="92"/>
      <c r="G26" s="88"/>
      <c r="H26" s="44"/>
      <c r="I26" s="44"/>
    </row>
    <row r="27" spans="1:9" ht="15">
      <c r="A27" s="93"/>
      <c r="B27" s="88">
        <v>38</v>
      </c>
      <c r="C27" s="93"/>
      <c r="D27" s="88"/>
      <c r="E27" s="88"/>
      <c r="F27" s="92"/>
      <c r="G27" s="88"/>
      <c r="H27" s="44"/>
      <c r="I27" s="44"/>
    </row>
    <row r="28" spans="1:9" ht="15">
      <c r="A28" s="93"/>
      <c r="B28" s="88">
        <v>39</v>
      </c>
      <c r="C28" s="93"/>
      <c r="D28" s="88"/>
      <c r="E28" s="88"/>
      <c r="F28" s="92"/>
      <c r="G28" s="88"/>
      <c r="H28" s="44"/>
      <c r="I28" s="44"/>
    </row>
    <row r="29" spans="1:9" ht="15">
      <c r="A29" s="93"/>
      <c r="B29" s="88">
        <v>40</v>
      </c>
      <c r="C29" s="93"/>
      <c r="D29" s="88"/>
      <c r="E29" s="88"/>
      <c r="F29" s="92"/>
      <c r="G29" s="88"/>
      <c r="H29" s="44"/>
      <c r="I29" s="44"/>
    </row>
    <row r="30" spans="1:9" ht="15">
      <c r="A30" s="93"/>
      <c r="B30" s="88">
        <v>41</v>
      </c>
      <c r="C30" s="93"/>
      <c r="D30" s="88"/>
      <c r="E30" s="88"/>
      <c r="F30" s="92"/>
      <c r="G30" s="88"/>
      <c r="H30" s="44"/>
      <c r="I30" s="44"/>
    </row>
    <row r="31" spans="1:9" ht="15">
      <c r="A31" s="93"/>
      <c r="B31" s="88">
        <v>42</v>
      </c>
      <c r="C31" s="93"/>
      <c r="D31" s="88"/>
      <c r="E31" s="88"/>
      <c r="F31" s="92"/>
      <c r="G31" s="88"/>
      <c r="H31" s="44"/>
      <c r="I31" s="44"/>
    </row>
    <row r="32" spans="1:9" ht="15">
      <c r="A32" s="93"/>
      <c r="B32" s="88">
        <v>43</v>
      </c>
      <c r="C32" s="93"/>
      <c r="D32" s="88"/>
      <c r="E32" s="88"/>
      <c r="F32" s="92"/>
      <c r="G32" s="88"/>
      <c r="H32" s="44"/>
      <c r="I32" s="44"/>
    </row>
    <row r="33" spans="1:9" ht="15">
      <c r="A33" s="93"/>
      <c r="B33" s="88">
        <v>44</v>
      </c>
      <c r="C33" s="93"/>
      <c r="D33" s="88"/>
      <c r="E33" s="88"/>
      <c r="F33" s="92"/>
      <c r="G33" s="88"/>
      <c r="H33" s="44"/>
      <c r="I33" s="44"/>
    </row>
    <row r="34" spans="1:9" ht="15">
      <c r="A34" s="93"/>
      <c r="B34" s="88">
        <v>45</v>
      </c>
      <c r="C34" s="93"/>
      <c r="D34" s="88"/>
      <c r="E34" s="88"/>
      <c r="F34" s="92"/>
      <c r="G34" s="88"/>
      <c r="H34" s="44"/>
      <c r="I34" s="44"/>
    </row>
    <row r="35" spans="1:9" ht="15">
      <c r="A35" s="93"/>
      <c r="B35" s="88">
        <v>46</v>
      </c>
      <c r="C35" s="93"/>
      <c r="D35" s="88"/>
      <c r="E35" s="88"/>
      <c r="F35" s="92"/>
      <c r="G35" s="88"/>
      <c r="H35" s="44"/>
      <c r="I35" s="44"/>
    </row>
    <row r="36" spans="1:9" ht="15">
      <c r="A36" s="93"/>
      <c r="B36" s="88">
        <v>47</v>
      </c>
      <c r="C36" s="93"/>
      <c r="D36" s="88"/>
      <c r="E36" s="88"/>
      <c r="F36" s="92"/>
      <c r="G36" s="88"/>
      <c r="H36" s="44"/>
      <c r="I36" s="44"/>
    </row>
    <row r="37" spans="1:9" ht="15">
      <c r="A37" s="93"/>
      <c r="B37" s="88">
        <v>48</v>
      </c>
      <c r="C37" s="93"/>
      <c r="D37" s="88"/>
      <c r="E37" s="88"/>
      <c r="F37" s="92"/>
      <c r="G37" s="88"/>
      <c r="H37" s="44"/>
      <c r="I37" s="44"/>
    </row>
    <row r="38" spans="1:9" ht="15">
      <c r="A38" s="93"/>
      <c r="B38" s="88">
        <v>49</v>
      </c>
      <c r="C38" s="93"/>
      <c r="D38" s="88"/>
      <c r="E38" s="88"/>
      <c r="F38" s="92"/>
      <c r="G38" s="88"/>
      <c r="H38" s="44"/>
      <c r="I38" s="44"/>
    </row>
    <row r="39" spans="1:9" ht="15">
      <c r="A39" s="93"/>
      <c r="B39" s="88">
        <v>50</v>
      </c>
      <c r="C39" s="93"/>
      <c r="D39" s="88"/>
      <c r="E39" s="88"/>
      <c r="F39" s="92"/>
      <c r="G39" s="88"/>
      <c r="H39" s="44"/>
      <c r="I39" s="44"/>
    </row>
    <row r="40" spans="1:9" ht="15">
      <c r="A40" s="93"/>
      <c r="B40" s="88">
        <v>51</v>
      </c>
      <c r="C40" s="93"/>
      <c r="D40" s="88"/>
      <c r="E40" s="88"/>
      <c r="F40" s="92"/>
      <c r="G40" s="88"/>
      <c r="H40" s="44"/>
      <c r="I40" s="44"/>
    </row>
    <row r="41" spans="1:9" ht="15">
      <c r="A41" s="93"/>
      <c r="B41" s="88">
        <v>52</v>
      </c>
      <c r="C41" s="93"/>
      <c r="D41" s="88"/>
      <c r="E41" s="88"/>
      <c r="F41" s="92"/>
      <c r="G41" s="88"/>
      <c r="H41" s="44"/>
      <c r="I41" s="44"/>
    </row>
    <row r="42" spans="1:9" ht="15">
      <c r="A42" s="93"/>
      <c r="B42" s="88">
        <v>53</v>
      </c>
      <c r="C42" s="93"/>
      <c r="D42" s="88"/>
      <c r="E42" s="88"/>
      <c r="F42" s="92"/>
      <c r="G42" s="88"/>
      <c r="H42" s="44"/>
      <c r="I42" s="44"/>
    </row>
    <row r="43" spans="1:9" ht="15">
      <c r="A43" s="93"/>
      <c r="B43" s="88">
        <v>54</v>
      </c>
      <c r="C43" s="93"/>
      <c r="D43" s="88"/>
      <c r="E43" s="88"/>
      <c r="F43" s="92"/>
      <c r="G43" s="88"/>
      <c r="H43" s="44"/>
      <c r="I43" s="44"/>
    </row>
    <row r="44" spans="1:9" ht="15">
      <c r="A44" s="93"/>
      <c r="B44" s="88">
        <v>55</v>
      </c>
      <c r="C44" s="93"/>
      <c r="D44" s="88"/>
      <c r="E44" s="88"/>
      <c r="F44" s="92"/>
      <c r="G44" s="88"/>
      <c r="H44" s="44"/>
      <c r="I44" s="44"/>
    </row>
    <row r="45" spans="1:9" ht="15">
      <c r="A45" s="93"/>
      <c r="B45" s="88">
        <v>56</v>
      </c>
      <c r="C45" s="93"/>
      <c r="D45" s="88"/>
      <c r="E45" s="88"/>
      <c r="F45" s="92"/>
      <c r="G45" s="88"/>
      <c r="H45" s="44"/>
      <c r="I45" s="44"/>
    </row>
    <row r="46" spans="1:9" ht="15">
      <c r="A46" s="93"/>
      <c r="B46" s="88">
        <v>57</v>
      </c>
      <c r="C46" s="93"/>
      <c r="D46" s="88"/>
      <c r="E46" s="88"/>
      <c r="F46" s="92"/>
      <c r="G46" s="88"/>
      <c r="H46" s="44"/>
      <c r="I46" s="44"/>
    </row>
    <row r="47" spans="1:9" ht="15">
      <c r="A47" s="93"/>
      <c r="B47" s="88">
        <v>58</v>
      </c>
      <c r="C47" s="93"/>
      <c r="D47" s="88"/>
      <c r="E47" s="88"/>
      <c r="F47" s="92"/>
      <c r="G47" s="88"/>
      <c r="H47" s="44"/>
      <c r="I47" s="44"/>
    </row>
    <row r="48" spans="1:9" ht="15">
      <c r="A48" s="93"/>
      <c r="B48" s="88">
        <v>59</v>
      </c>
      <c r="C48" s="93"/>
      <c r="D48" s="88"/>
      <c r="E48" s="88"/>
      <c r="F48" s="92"/>
      <c r="G48" s="88"/>
      <c r="H48" s="44"/>
      <c r="I48" s="44"/>
    </row>
    <row r="49" spans="1:9" ht="15">
      <c r="A49" s="93"/>
      <c r="B49" s="88">
        <v>60</v>
      </c>
      <c r="C49" s="93"/>
      <c r="D49" s="88"/>
      <c r="E49" s="88"/>
      <c r="F49" s="92"/>
      <c r="G49" s="88"/>
      <c r="H49" s="44"/>
      <c r="I49" s="44"/>
    </row>
    <row r="50" spans="1:9" ht="15">
      <c r="A50" s="93"/>
      <c r="B50" s="88">
        <v>61</v>
      </c>
      <c r="C50" s="93"/>
      <c r="D50" s="88"/>
      <c r="E50" s="88"/>
      <c r="F50" s="92"/>
      <c r="G50" s="88"/>
      <c r="H50" s="44"/>
      <c r="I50" s="44"/>
    </row>
    <row r="51" spans="1:9" ht="15">
      <c r="A51" s="93"/>
      <c r="B51" s="88">
        <v>62</v>
      </c>
      <c r="C51" s="93"/>
      <c r="D51" s="88"/>
      <c r="E51" s="88"/>
      <c r="F51" s="92"/>
      <c r="G51" s="88"/>
      <c r="H51" s="44"/>
      <c r="I51" s="44"/>
    </row>
    <row r="52" spans="1:9" ht="15">
      <c r="A52" s="93"/>
      <c r="B52" s="88">
        <v>63</v>
      </c>
      <c r="C52" s="93"/>
      <c r="D52" s="88"/>
      <c r="E52" s="88"/>
      <c r="F52" s="92"/>
      <c r="G52" s="88"/>
      <c r="H52" s="44"/>
      <c r="I52" s="44"/>
    </row>
    <row r="53" spans="1:9" ht="15">
      <c r="A53" s="93"/>
      <c r="B53" s="88">
        <v>64</v>
      </c>
      <c r="C53" s="93"/>
      <c r="D53" s="88"/>
      <c r="E53" s="88"/>
      <c r="F53" s="92"/>
      <c r="G53" s="88"/>
      <c r="H53" s="44"/>
      <c r="I53" s="44"/>
    </row>
    <row r="54" spans="1:9" ht="15">
      <c r="A54" s="93"/>
      <c r="B54" s="88">
        <v>65</v>
      </c>
      <c r="C54" s="93"/>
      <c r="D54" s="88"/>
      <c r="E54" s="88"/>
      <c r="F54" s="92"/>
      <c r="G54" s="88"/>
      <c r="H54" s="44"/>
      <c r="I54" s="44"/>
    </row>
    <row r="55" spans="1:9" ht="15">
      <c r="A55" s="93"/>
      <c r="B55" s="88">
        <v>66</v>
      </c>
      <c r="C55" s="93"/>
      <c r="D55" s="88"/>
      <c r="E55" s="88"/>
      <c r="F55" s="92"/>
      <c r="G55" s="88"/>
      <c r="H55" s="44"/>
      <c r="I55" s="44"/>
    </row>
    <row r="56" spans="1:9" ht="15">
      <c r="A56" s="93"/>
      <c r="B56" s="88">
        <v>67</v>
      </c>
      <c r="C56" s="93"/>
      <c r="D56" s="88"/>
      <c r="E56" s="88"/>
      <c r="F56" s="92"/>
      <c r="G56" s="88"/>
      <c r="H56" s="44"/>
      <c r="I56" s="44"/>
    </row>
    <row r="57" spans="1:9" ht="15">
      <c r="A57" s="93"/>
      <c r="B57" s="88">
        <v>68</v>
      </c>
      <c r="C57" s="93"/>
      <c r="D57" s="88"/>
      <c r="E57" s="88"/>
      <c r="F57" s="92"/>
      <c r="G57" s="88"/>
      <c r="H57" s="44"/>
      <c r="I57" s="44"/>
    </row>
    <row r="58" spans="1:9" ht="15">
      <c r="A58" s="93"/>
      <c r="B58" s="88">
        <v>69</v>
      </c>
      <c r="C58" s="93"/>
      <c r="D58" s="88"/>
      <c r="E58" s="88"/>
      <c r="F58" s="92"/>
      <c r="G58" s="88"/>
      <c r="H58" s="44"/>
      <c r="I58" s="44"/>
    </row>
    <row r="59" spans="1:9" ht="15">
      <c r="A59" s="93"/>
      <c r="B59" s="88">
        <v>70</v>
      </c>
      <c r="C59" s="93"/>
      <c r="D59" s="88"/>
      <c r="E59" s="88"/>
      <c r="F59" s="92"/>
      <c r="G59" s="88"/>
      <c r="H59" s="44"/>
      <c r="I59" s="44"/>
    </row>
    <row r="60" spans="1:9" ht="15">
      <c r="A60" s="93"/>
      <c r="B60" s="88">
        <v>71</v>
      </c>
      <c r="C60" s="93"/>
      <c r="D60" s="88"/>
      <c r="E60" s="88"/>
      <c r="F60" s="92"/>
      <c r="G60" s="88"/>
      <c r="H60" s="44"/>
      <c r="I60" s="44"/>
    </row>
    <row r="61" spans="1:9" ht="15">
      <c r="A61" s="93"/>
      <c r="B61" s="88">
        <v>72</v>
      </c>
      <c r="C61" s="93"/>
      <c r="D61" s="88"/>
      <c r="E61" s="88"/>
      <c r="F61" s="92"/>
      <c r="G61" s="88"/>
      <c r="H61" s="44"/>
      <c r="I61" s="44"/>
    </row>
    <row r="62" spans="1:9" ht="15">
      <c r="A62" s="93"/>
      <c r="B62" s="88">
        <v>73</v>
      </c>
      <c r="C62" s="93"/>
      <c r="D62" s="88"/>
      <c r="E62" s="88"/>
      <c r="F62" s="92"/>
      <c r="G62" s="88"/>
      <c r="H62" s="44"/>
      <c r="I62" s="44"/>
    </row>
    <row r="63" spans="1:9" ht="15">
      <c r="A63" s="93"/>
      <c r="B63" s="88">
        <v>74</v>
      </c>
      <c r="C63" s="93"/>
      <c r="D63" s="88"/>
      <c r="E63" s="88"/>
      <c r="F63" s="92"/>
      <c r="G63" s="88"/>
      <c r="H63" s="44"/>
      <c r="I63" s="44"/>
    </row>
    <row r="64" spans="1:9" ht="15">
      <c r="A64" s="93"/>
      <c r="B64" s="88">
        <v>75</v>
      </c>
      <c r="C64" s="93"/>
      <c r="D64" s="88"/>
      <c r="E64" s="88"/>
      <c r="F64" s="92"/>
      <c r="G64" s="88"/>
      <c r="H64" s="44"/>
      <c r="I64" s="44"/>
    </row>
    <row r="65" spans="1:9" ht="15">
      <c r="A65" s="93"/>
      <c r="B65" s="88">
        <v>76</v>
      </c>
      <c r="C65" s="93"/>
      <c r="D65" s="88"/>
      <c r="E65" s="88"/>
      <c r="F65" s="92"/>
      <c r="G65" s="88"/>
      <c r="H65" s="44"/>
      <c r="I65" s="44"/>
    </row>
    <row r="66" spans="1:9" ht="15">
      <c r="A66" s="93"/>
      <c r="B66" s="88">
        <v>77</v>
      </c>
      <c r="C66" s="93"/>
      <c r="D66" s="88"/>
      <c r="E66" s="88"/>
      <c r="F66" s="92"/>
      <c r="G66" s="88"/>
      <c r="H66" s="44"/>
      <c r="I66" s="44"/>
    </row>
    <row r="67" spans="1:9" ht="15">
      <c r="A67" s="93"/>
      <c r="B67" s="88">
        <v>78</v>
      </c>
      <c r="C67" s="93"/>
      <c r="D67" s="88"/>
      <c r="E67" s="88"/>
      <c r="F67" s="92"/>
      <c r="G67" s="88"/>
      <c r="H67" s="44"/>
      <c r="I67" s="44"/>
    </row>
    <row r="68" spans="1:9" ht="15">
      <c r="A68" s="93"/>
      <c r="B68" s="88">
        <v>79</v>
      </c>
      <c r="C68" s="93"/>
      <c r="D68" s="88"/>
      <c r="E68" s="88"/>
      <c r="F68" s="92"/>
      <c r="G68" s="88"/>
      <c r="H68" s="44"/>
      <c r="I68" s="44"/>
    </row>
    <row r="69" spans="1:9" ht="15">
      <c r="A69" s="93"/>
      <c r="B69" s="88">
        <v>80</v>
      </c>
      <c r="C69" s="93"/>
      <c r="D69" s="88"/>
      <c r="E69" s="88"/>
      <c r="F69" s="92"/>
      <c r="G69" s="88"/>
      <c r="H69" s="44"/>
      <c r="I69" s="44"/>
    </row>
    <row r="70" spans="1:9" ht="15">
      <c r="A70" s="93"/>
      <c r="B70" s="88">
        <v>81</v>
      </c>
      <c r="C70" s="93"/>
      <c r="D70" s="88"/>
      <c r="E70" s="88"/>
      <c r="F70" s="92"/>
      <c r="G70" s="88"/>
      <c r="H70" s="44"/>
      <c r="I70" s="44"/>
    </row>
    <row r="71" spans="1:9" ht="15">
      <c r="A71" s="93"/>
      <c r="B71" s="88">
        <v>82</v>
      </c>
      <c r="C71" s="93"/>
      <c r="D71" s="88"/>
      <c r="E71" s="88"/>
      <c r="F71" s="92"/>
      <c r="G71" s="88"/>
      <c r="H71" s="44"/>
      <c r="I71" s="44"/>
    </row>
    <row r="72" spans="1:9" ht="15">
      <c r="A72" s="93"/>
      <c r="B72" s="88">
        <v>83</v>
      </c>
      <c r="C72" s="93"/>
      <c r="D72" s="88"/>
      <c r="E72" s="88"/>
      <c r="F72" s="92"/>
      <c r="G72" s="88"/>
      <c r="H72" s="44"/>
      <c r="I72" s="44"/>
    </row>
    <row r="73" spans="1:9" ht="15">
      <c r="A73" s="93"/>
      <c r="B73" s="88">
        <v>84</v>
      </c>
      <c r="C73" s="93"/>
      <c r="D73" s="88"/>
      <c r="E73" s="88"/>
      <c r="F73" s="92"/>
      <c r="G73" s="88"/>
      <c r="H73" s="44"/>
      <c r="I73" s="44"/>
    </row>
  </sheetData>
  <mergeCells count="1">
    <mergeCell ref="D17:G17"/>
  </mergeCells>
  <printOptions horizontalCentered="1"/>
  <pageMargins left="0.75" right="0.75" top="1" bottom="1" header="0.5" footer="0.5"/>
  <pageSetup fitToHeight="1" fitToWidth="1" horizontalDpi="600" verticalDpi="600" orientation="portrait" scale="56" r:id="rId1"/>
  <headerFooter alignWithMargins="0">
    <oddFooter>&amp;L&amp;F &amp;A   &amp;D&amp;R&amp;P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73"/>
  <sheetViews>
    <sheetView workbookViewId="0" topLeftCell="A1">
      <selection activeCell="I3" sqref="I3"/>
    </sheetView>
  </sheetViews>
  <sheetFormatPr defaultColWidth="9.140625" defaultRowHeight="12.75"/>
  <sheetData>
    <row r="1" spans="1:9" ht="23.25">
      <c r="A1" s="8" t="s">
        <v>4</v>
      </c>
      <c r="B1" s="8"/>
      <c r="C1" s="8"/>
      <c r="D1" s="8"/>
      <c r="E1" s="8"/>
      <c r="F1" s="8"/>
      <c r="G1" s="8"/>
      <c r="H1" s="9"/>
      <c r="I1" s="9"/>
    </row>
    <row r="2" spans="1:9" ht="23.25">
      <c r="A2" s="22" t="str">
        <f>'Att H1-Finan Proposal'!A2</f>
        <v>Solicitation No. F10R6200016</v>
      </c>
      <c r="B2" s="8"/>
      <c r="C2" s="8"/>
      <c r="D2" s="8"/>
      <c r="E2" s="8"/>
      <c r="F2" s="8"/>
      <c r="G2" s="8"/>
      <c r="H2" s="9"/>
      <c r="I2" s="9"/>
    </row>
    <row r="3" spans="1:7" s="43" customFormat="1" ht="18">
      <c r="A3" s="24" t="s">
        <v>67</v>
      </c>
      <c r="B3" s="24"/>
      <c r="C3" s="24"/>
      <c r="D3" s="24"/>
      <c r="E3" s="24"/>
      <c r="F3" s="24"/>
      <c r="G3" s="24"/>
    </row>
    <row r="4" spans="1:9" ht="18">
      <c r="A4" s="25" t="s">
        <v>36</v>
      </c>
      <c r="B4" s="25"/>
      <c r="C4" s="25"/>
      <c r="D4" s="25"/>
      <c r="E4" s="25"/>
      <c r="F4" s="25"/>
      <c r="G4" s="25"/>
      <c r="H4" s="43"/>
      <c r="I4" s="43"/>
    </row>
    <row r="5" spans="1:9" ht="18">
      <c r="A5" s="25"/>
      <c r="B5" s="25"/>
      <c r="C5" s="25"/>
      <c r="D5" s="25"/>
      <c r="E5" s="25"/>
      <c r="F5" s="25"/>
      <c r="G5" s="25"/>
      <c r="H5" s="43"/>
      <c r="I5" s="43"/>
    </row>
    <row r="6" spans="1:9" ht="18">
      <c r="A6" s="24" t="s">
        <v>46</v>
      </c>
      <c r="B6" s="25"/>
      <c r="C6" s="25"/>
      <c r="D6" s="25"/>
      <c r="E6" s="25"/>
      <c r="F6" s="25"/>
      <c r="G6" s="25"/>
      <c r="H6" s="43"/>
      <c r="I6" s="43"/>
    </row>
    <row r="7" spans="1:9" ht="18">
      <c r="A7" s="24"/>
      <c r="B7" s="25"/>
      <c r="C7" s="25"/>
      <c r="D7" s="25"/>
      <c r="E7" s="25"/>
      <c r="F7" s="25"/>
      <c r="G7" s="25"/>
      <c r="H7" s="43"/>
      <c r="I7" s="43"/>
    </row>
    <row r="8" spans="1:9" ht="18">
      <c r="A8" s="24" t="s">
        <v>53</v>
      </c>
      <c r="B8" s="25"/>
      <c r="C8" s="25"/>
      <c r="D8" s="25"/>
      <c r="E8" s="25"/>
      <c r="F8" s="25"/>
      <c r="G8" s="25"/>
      <c r="H8" s="43"/>
      <c r="I8" s="43"/>
    </row>
    <row r="9" spans="1:9" ht="18">
      <c r="A9" s="24"/>
      <c r="B9" s="25"/>
      <c r="C9" s="25"/>
      <c r="D9" s="25"/>
      <c r="E9" s="25"/>
      <c r="F9" s="25"/>
      <c r="G9" s="25"/>
      <c r="H9" s="43"/>
      <c r="I9" s="43"/>
    </row>
    <row r="10" spans="1:9" ht="18">
      <c r="A10" s="24" t="s">
        <v>38</v>
      </c>
      <c r="B10" s="25"/>
      <c r="C10" s="25"/>
      <c r="D10" s="25"/>
      <c r="E10" s="25"/>
      <c r="F10" s="25"/>
      <c r="G10" s="25"/>
      <c r="H10" s="43"/>
      <c r="I10" s="43"/>
    </row>
    <row r="11" spans="1:9" ht="18">
      <c r="A11" s="24" t="s">
        <v>39</v>
      </c>
      <c r="B11" s="25"/>
      <c r="C11" s="25"/>
      <c r="D11" s="25"/>
      <c r="E11" s="25"/>
      <c r="F11" s="25"/>
      <c r="G11" s="25"/>
      <c r="H11" s="43"/>
      <c r="I11" s="43"/>
    </row>
    <row r="12" spans="1:9" ht="18">
      <c r="A12" s="24" t="s">
        <v>41</v>
      </c>
      <c r="B12" s="25"/>
      <c r="C12" s="25"/>
      <c r="D12" s="25"/>
      <c r="E12" s="25"/>
      <c r="F12" s="25"/>
      <c r="G12" s="25"/>
      <c r="H12" s="43"/>
      <c r="I12" s="43"/>
    </row>
    <row r="13" spans="1:9" ht="18">
      <c r="A13" s="24" t="s">
        <v>40</v>
      </c>
      <c r="B13" s="25"/>
      <c r="C13" s="25"/>
      <c r="D13" s="25"/>
      <c r="E13" s="25"/>
      <c r="F13" s="25"/>
      <c r="G13" s="25"/>
      <c r="H13" s="43"/>
      <c r="I13" s="43"/>
    </row>
    <row r="14" spans="1:9" ht="18">
      <c r="A14" s="24" t="s">
        <v>42</v>
      </c>
      <c r="B14" s="25"/>
      <c r="C14" s="25"/>
      <c r="D14" s="25"/>
      <c r="E14" s="25"/>
      <c r="F14" s="25"/>
      <c r="G14" s="25"/>
      <c r="H14" s="43"/>
      <c r="I14" s="43"/>
    </row>
    <row r="15" spans="1:9" ht="18">
      <c r="A15" s="24" t="s">
        <v>54</v>
      </c>
      <c r="B15" s="25"/>
      <c r="C15" s="25"/>
      <c r="D15" s="25"/>
      <c r="E15" s="25"/>
      <c r="F15" s="25"/>
      <c r="G15" s="25"/>
      <c r="H15" s="43"/>
      <c r="I15" s="43"/>
    </row>
    <row r="16" spans="1:9" ht="15.75">
      <c r="A16" s="45"/>
      <c r="B16" s="44"/>
      <c r="C16" s="44"/>
      <c r="D16" s="45"/>
      <c r="E16" s="45"/>
      <c r="F16" s="45"/>
      <c r="G16" s="45"/>
      <c r="H16" s="45"/>
      <c r="I16" s="45"/>
    </row>
    <row r="17" spans="1:9" ht="15.75">
      <c r="A17" s="46"/>
      <c r="B17" s="84"/>
      <c r="C17" s="44"/>
      <c r="D17" s="114" t="s">
        <v>44</v>
      </c>
      <c r="E17" s="115"/>
      <c r="F17" s="115"/>
      <c r="G17" s="116"/>
      <c r="H17" s="44"/>
      <c r="I17" s="44"/>
    </row>
    <row r="18" spans="1:9" ht="15.75">
      <c r="A18" s="44"/>
      <c r="B18" s="85" t="s">
        <v>43</v>
      </c>
      <c r="C18" s="44"/>
      <c r="D18" s="81">
        <v>2500</v>
      </c>
      <c r="E18" s="82">
        <v>3000</v>
      </c>
      <c r="F18" s="82">
        <v>4500</v>
      </c>
      <c r="G18" s="83">
        <v>6000</v>
      </c>
      <c r="H18" s="44"/>
      <c r="I18" s="44"/>
    </row>
    <row r="19" spans="1:9" ht="15">
      <c r="A19" s="93"/>
      <c r="B19" s="88" t="s">
        <v>84</v>
      </c>
      <c r="C19" s="93"/>
      <c r="D19" s="88"/>
      <c r="E19" s="88"/>
      <c r="F19" s="92"/>
      <c r="G19" s="88"/>
      <c r="H19" s="44"/>
      <c r="I19" s="44"/>
    </row>
    <row r="20" spans="1:9" ht="15">
      <c r="A20" s="93"/>
      <c r="B20" s="88">
        <v>31</v>
      </c>
      <c r="C20" s="93"/>
      <c r="D20" s="88"/>
      <c r="E20" s="88"/>
      <c r="F20" s="92"/>
      <c r="G20" s="88"/>
      <c r="H20" s="44"/>
      <c r="I20" s="44"/>
    </row>
    <row r="21" spans="1:9" ht="15">
      <c r="A21" s="93"/>
      <c r="B21" s="88">
        <v>32</v>
      </c>
      <c r="C21" s="93"/>
      <c r="D21" s="88"/>
      <c r="E21" s="88"/>
      <c r="F21" s="92"/>
      <c r="G21" s="88"/>
      <c r="H21" s="44"/>
      <c r="I21" s="44"/>
    </row>
    <row r="22" spans="1:9" ht="15">
      <c r="A22" s="93"/>
      <c r="B22" s="88">
        <v>33</v>
      </c>
      <c r="C22" s="93"/>
      <c r="D22" s="88"/>
      <c r="E22" s="88"/>
      <c r="F22" s="92"/>
      <c r="G22" s="88"/>
      <c r="H22" s="44"/>
      <c r="I22" s="44"/>
    </row>
    <row r="23" spans="1:9" ht="15">
      <c r="A23" s="93"/>
      <c r="B23" s="88">
        <v>34</v>
      </c>
      <c r="C23" s="93"/>
      <c r="D23" s="88"/>
      <c r="E23" s="88"/>
      <c r="F23" s="92"/>
      <c r="G23" s="88"/>
      <c r="H23" s="44"/>
      <c r="I23" s="44"/>
    </row>
    <row r="24" spans="1:9" ht="15">
      <c r="A24" s="93"/>
      <c r="B24" s="88">
        <v>35</v>
      </c>
      <c r="C24" s="93"/>
      <c r="D24" s="88"/>
      <c r="E24" s="88"/>
      <c r="F24" s="92"/>
      <c r="G24" s="88"/>
      <c r="H24" s="44"/>
      <c r="I24" s="44"/>
    </row>
    <row r="25" spans="1:9" ht="15">
      <c r="A25" s="93"/>
      <c r="B25" s="88">
        <v>36</v>
      </c>
      <c r="C25" s="93"/>
      <c r="D25" s="88"/>
      <c r="E25" s="88"/>
      <c r="F25" s="92"/>
      <c r="G25" s="88"/>
      <c r="H25" s="44"/>
      <c r="I25" s="44"/>
    </row>
    <row r="26" spans="1:9" ht="15">
      <c r="A26" s="93"/>
      <c r="B26" s="88">
        <v>37</v>
      </c>
      <c r="C26" s="93"/>
      <c r="D26" s="88"/>
      <c r="E26" s="88"/>
      <c r="F26" s="92"/>
      <c r="G26" s="88"/>
      <c r="H26" s="44"/>
      <c r="I26" s="44"/>
    </row>
    <row r="27" spans="1:9" ht="15">
      <c r="A27" s="93"/>
      <c r="B27" s="88">
        <v>38</v>
      </c>
      <c r="C27" s="93"/>
      <c r="D27" s="88"/>
      <c r="E27" s="88"/>
      <c r="F27" s="92"/>
      <c r="G27" s="88"/>
      <c r="H27" s="44"/>
      <c r="I27" s="44"/>
    </row>
    <row r="28" spans="1:9" ht="15">
      <c r="A28" s="93"/>
      <c r="B28" s="88">
        <v>39</v>
      </c>
      <c r="C28" s="93"/>
      <c r="D28" s="88"/>
      <c r="E28" s="88"/>
      <c r="F28" s="92"/>
      <c r="G28" s="88"/>
      <c r="H28" s="44"/>
      <c r="I28" s="44"/>
    </row>
    <row r="29" spans="1:9" ht="15">
      <c r="A29" s="93"/>
      <c r="B29" s="88">
        <v>40</v>
      </c>
      <c r="C29" s="93"/>
      <c r="D29" s="88"/>
      <c r="E29" s="88"/>
      <c r="F29" s="92"/>
      <c r="G29" s="88"/>
      <c r="H29" s="44"/>
      <c r="I29" s="44"/>
    </row>
    <row r="30" spans="1:9" ht="15">
      <c r="A30" s="93"/>
      <c r="B30" s="88">
        <v>41</v>
      </c>
      <c r="C30" s="93"/>
      <c r="D30" s="88"/>
      <c r="E30" s="88"/>
      <c r="F30" s="92"/>
      <c r="G30" s="88"/>
      <c r="H30" s="44"/>
      <c r="I30" s="44"/>
    </row>
    <row r="31" spans="1:9" ht="15">
      <c r="A31" s="93"/>
      <c r="B31" s="88">
        <v>42</v>
      </c>
      <c r="C31" s="93"/>
      <c r="D31" s="88"/>
      <c r="E31" s="88"/>
      <c r="F31" s="92"/>
      <c r="G31" s="88"/>
      <c r="H31" s="44"/>
      <c r="I31" s="44"/>
    </row>
    <row r="32" spans="1:9" ht="15">
      <c r="A32" s="93"/>
      <c r="B32" s="88">
        <v>43</v>
      </c>
      <c r="C32" s="93"/>
      <c r="D32" s="88"/>
      <c r="E32" s="88"/>
      <c r="F32" s="92"/>
      <c r="G32" s="88"/>
      <c r="H32" s="44"/>
      <c r="I32" s="44"/>
    </row>
    <row r="33" spans="1:9" ht="15">
      <c r="A33" s="93"/>
      <c r="B33" s="88">
        <v>44</v>
      </c>
      <c r="C33" s="93"/>
      <c r="D33" s="88"/>
      <c r="E33" s="88"/>
      <c r="F33" s="92"/>
      <c r="G33" s="88"/>
      <c r="H33" s="44"/>
      <c r="I33" s="44"/>
    </row>
    <row r="34" spans="1:9" ht="15">
      <c r="A34" s="93"/>
      <c r="B34" s="88">
        <v>45</v>
      </c>
      <c r="C34" s="93"/>
      <c r="D34" s="88"/>
      <c r="E34" s="88"/>
      <c r="F34" s="92"/>
      <c r="G34" s="88"/>
      <c r="H34" s="44"/>
      <c r="I34" s="44"/>
    </row>
    <row r="35" spans="1:9" ht="15">
      <c r="A35" s="93"/>
      <c r="B35" s="88">
        <v>46</v>
      </c>
      <c r="C35" s="93"/>
      <c r="D35" s="88"/>
      <c r="E35" s="88"/>
      <c r="F35" s="92"/>
      <c r="G35" s="88"/>
      <c r="H35" s="44"/>
      <c r="I35" s="44"/>
    </row>
    <row r="36" spans="1:9" ht="15">
      <c r="A36" s="93"/>
      <c r="B36" s="88">
        <v>47</v>
      </c>
      <c r="C36" s="93"/>
      <c r="D36" s="88"/>
      <c r="E36" s="88"/>
      <c r="F36" s="92"/>
      <c r="G36" s="88"/>
      <c r="H36" s="44"/>
      <c r="I36" s="44"/>
    </row>
    <row r="37" spans="1:9" ht="15">
      <c r="A37" s="93"/>
      <c r="B37" s="88">
        <v>48</v>
      </c>
      <c r="C37" s="93"/>
      <c r="D37" s="88"/>
      <c r="E37" s="88"/>
      <c r="F37" s="92"/>
      <c r="G37" s="88"/>
      <c r="H37" s="44"/>
      <c r="I37" s="44"/>
    </row>
    <row r="38" spans="1:9" ht="15">
      <c r="A38" s="93"/>
      <c r="B38" s="88">
        <v>49</v>
      </c>
      <c r="C38" s="93"/>
      <c r="D38" s="88"/>
      <c r="E38" s="88"/>
      <c r="F38" s="92"/>
      <c r="G38" s="88"/>
      <c r="H38" s="44"/>
      <c r="I38" s="44"/>
    </row>
    <row r="39" spans="1:9" ht="15">
      <c r="A39" s="93"/>
      <c r="B39" s="88">
        <v>50</v>
      </c>
      <c r="C39" s="93"/>
      <c r="D39" s="88"/>
      <c r="E39" s="88"/>
      <c r="F39" s="92"/>
      <c r="G39" s="88"/>
      <c r="H39" s="44"/>
      <c r="I39" s="44"/>
    </row>
    <row r="40" spans="1:9" ht="15">
      <c r="A40" s="93"/>
      <c r="B40" s="88">
        <v>51</v>
      </c>
      <c r="C40" s="93"/>
      <c r="D40" s="88"/>
      <c r="E40" s="88"/>
      <c r="F40" s="92"/>
      <c r="G40" s="88"/>
      <c r="H40" s="44"/>
      <c r="I40" s="44"/>
    </row>
    <row r="41" spans="1:9" ht="15">
      <c r="A41" s="93"/>
      <c r="B41" s="88">
        <v>52</v>
      </c>
      <c r="C41" s="93"/>
      <c r="D41" s="88"/>
      <c r="E41" s="88"/>
      <c r="F41" s="92"/>
      <c r="G41" s="88"/>
      <c r="H41" s="44"/>
      <c r="I41" s="44"/>
    </row>
    <row r="42" spans="1:9" ht="15">
      <c r="A42" s="93"/>
      <c r="B42" s="88">
        <v>53</v>
      </c>
      <c r="C42" s="93"/>
      <c r="D42" s="88"/>
      <c r="E42" s="88"/>
      <c r="F42" s="92"/>
      <c r="G42" s="88"/>
      <c r="H42" s="44"/>
      <c r="I42" s="44"/>
    </row>
    <row r="43" spans="1:9" ht="15">
      <c r="A43" s="93"/>
      <c r="B43" s="88">
        <v>54</v>
      </c>
      <c r="C43" s="93"/>
      <c r="D43" s="88"/>
      <c r="E43" s="88"/>
      <c r="F43" s="92"/>
      <c r="G43" s="88"/>
      <c r="H43" s="44"/>
      <c r="I43" s="44"/>
    </row>
    <row r="44" spans="1:9" ht="15">
      <c r="A44" s="93"/>
      <c r="B44" s="88">
        <v>55</v>
      </c>
      <c r="C44" s="93"/>
      <c r="D44" s="88"/>
      <c r="E44" s="88"/>
      <c r="F44" s="92"/>
      <c r="G44" s="88"/>
      <c r="H44" s="44"/>
      <c r="I44" s="44"/>
    </row>
    <row r="45" spans="1:9" ht="15">
      <c r="A45" s="93"/>
      <c r="B45" s="88">
        <v>56</v>
      </c>
      <c r="C45" s="93"/>
      <c r="D45" s="88"/>
      <c r="E45" s="88"/>
      <c r="F45" s="92"/>
      <c r="G45" s="88"/>
      <c r="H45" s="44"/>
      <c r="I45" s="44"/>
    </row>
    <row r="46" spans="1:9" ht="15">
      <c r="A46" s="93"/>
      <c r="B46" s="88">
        <v>57</v>
      </c>
      <c r="C46" s="93"/>
      <c r="D46" s="88"/>
      <c r="E46" s="88"/>
      <c r="F46" s="92"/>
      <c r="G46" s="88"/>
      <c r="H46" s="44"/>
      <c r="I46" s="44"/>
    </row>
    <row r="47" spans="1:9" ht="15">
      <c r="A47" s="93"/>
      <c r="B47" s="88">
        <v>58</v>
      </c>
      <c r="C47" s="93"/>
      <c r="D47" s="88"/>
      <c r="E47" s="88"/>
      <c r="F47" s="92"/>
      <c r="G47" s="88"/>
      <c r="H47" s="44"/>
      <c r="I47" s="44"/>
    </row>
    <row r="48" spans="1:9" ht="15">
      <c r="A48" s="93"/>
      <c r="B48" s="88">
        <v>59</v>
      </c>
      <c r="C48" s="93"/>
      <c r="D48" s="88"/>
      <c r="E48" s="88"/>
      <c r="F48" s="92"/>
      <c r="G48" s="88"/>
      <c r="H48" s="44"/>
      <c r="I48" s="44"/>
    </row>
    <row r="49" spans="1:9" ht="15">
      <c r="A49" s="93"/>
      <c r="B49" s="88">
        <v>60</v>
      </c>
      <c r="C49" s="93"/>
      <c r="D49" s="88"/>
      <c r="E49" s="88"/>
      <c r="F49" s="92"/>
      <c r="G49" s="88"/>
      <c r="H49" s="44"/>
      <c r="I49" s="44"/>
    </row>
    <row r="50" spans="1:9" ht="15">
      <c r="A50" s="93"/>
      <c r="B50" s="88">
        <v>61</v>
      </c>
      <c r="C50" s="93"/>
      <c r="D50" s="88"/>
      <c r="E50" s="88"/>
      <c r="F50" s="92"/>
      <c r="G50" s="88"/>
      <c r="H50" s="44"/>
      <c r="I50" s="44"/>
    </row>
    <row r="51" spans="1:9" ht="15">
      <c r="A51" s="93"/>
      <c r="B51" s="88">
        <v>62</v>
      </c>
      <c r="C51" s="93"/>
      <c r="D51" s="88"/>
      <c r="E51" s="88"/>
      <c r="F51" s="92"/>
      <c r="G51" s="88"/>
      <c r="H51" s="44"/>
      <c r="I51" s="44"/>
    </row>
    <row r="52" spans="1:9" ht="15">
      <c r="A52" s="93"/>
      <c r="B52" s="88">
        <v>63</v>
      </c>
      <c r="C52" s="93"/>
      <c r="D52" s="88"/>
      <c r="E52" s="88"/>
      <c r="F52" s="92"/>
      <c r="G52" s="88"/>
      <c r="H52" s="44"/>
      <c r="I52" s="44"/>
    </row>
    <row r="53" spans="1:9" ht="15">
      <c r="A53" s="93"/>
      <c r="B53" s="88">
        <v>64</v>
      </c>
      <c r="C53" s="93"/>
      <c r="D53" s="88"/>
      <c r="E53" s="88"/>
      <c r="F53" s="92"/>
      <c r="G53" s="88"/>
      <c r="H53" s="44"/>
      <c r="I53" s="44"/>
    </row>
    <row r="54" spans="1:9" ht="15">
      <c r="A54" s="93"/>
      <c r="B54" s="88">
        <v>65</v>
      </c>
      <c r="C54" s="93"/>
      <c r="D54" s="88"/>
      <c r="E54" s="88"/>
      <c r="F54" s="92"/>
      <c r="G54" s="88"/>
      <c r="H54" s="44"/>
      <c r="I54" s="44"/>
    </row>
    <row r="55" spans="1:9" ht="15">
      <c r="A55" s="93"/>
      <c r="B55" s="88">
        <v>66</v>
      </c>
      <c r="C55" s="93"/>
      <c r="D55" s="88"/>
      <c r="E55" s="88"/>
      <c r="F55" s="92"/>
      <c r="G55" s="88"/>
      <c r="H55" s="44"/>
      <c r="I55" s="44"/>
    </row>
    <row r="56" spans="1:9" ht="15">
      <c r="A56" s="93"/>
      <c r="B56" s="88">
        <v>67</v>
      </c>
      <c r="C56" s="93"/>
      <c r="D56" s="88"/>
      <c r="E56" s="88"/>
      <c r="F56" s="92"/>
      <c r="G56" s="88"/>
      <c r="H56" s="44"/>
      <c r="I56" s="44"/>
    </row>
    <row r="57" spans="1:9" ht="15">
      <c r="A57" s="93"/>
      <c r="B57" s="88">
        <v>68</v>
      </c>
      <c r="C57" s="93"/>
      <c r="D57" s="88"/>
      <c r="E57" s="88"/>
      <c r="F57" s="92"/>
      <c r="G57" s="88"/>
      <c r="H57" s="44"/>
      <c r="I57" s="44"/>
    </row>
    <row r="58" spans="1:9" ht="15">
      <c r="A58" s="93"/>
      <c r="B58" s="88">
        <v>69</v>
      </c>
      <c r="C58" s="93"/>
      <c r="D58" s="88"/>
      <c r="E58" s="88"/>
      <c r="F58" s="92"/>
      <c r="G58" s="88"/>
      <c r="H58" s="44"/>
      <c r="I58" s="44"/>
    </row>
    <row r="59" spans="1:9" ht="15">
      <c r="A59" s="93"/>
      <c r="B59" s="88">
        <v>70</v>
      </c>
      <c r="C59" s="93"/>
      <c r="D59" s="88"/>
      <c r="E59" s="88"/>
      <c r="F59" s="92"/>
      <c r="G59" s="88"/>
      <c r="H59" s="44"/>
      <c r="I59" s="44"/>
    </row>
    <row r="60" spans="1:9" ht="15">
      <c r="A60" s="93"/>
      <c r="B60" s="88">
        <v>71</v>
      </c>
      <c r="C60" s="93"/>
      <c r="D60" s="88"/>
      <c r="E60" s="88"/>
      <c r="F60" s="92"/>
      <c r="G60" s="88"/>
      <c r="H60" s="44"/>
      <c r="I60" s="44"/>
    </row>
    <row r="61" spans="1:9" ht="15">
      <c r="A61" s="93"/>
      <c r="B61" s="88">
        <v>72</v>
      </c>
      <c r="C61" s="93"/>
      <c r="D61" s="88"/>
      <c r="E61" s="88"/>
      <c r="F61" s="92"/>
      <c r="G61" s="88"/>
      <c r="H61" s="44"/>
      <c r="I61" s="44"/>
    </row>
    <row r="62" spans="1:9" ht="15">
      <c r="A62" s="93"/>
      <c r="B62" s="88">
        <v>73</v>
      </c>
      <c r="C62" s="93"/>
      <c r="D62" s="88"/>
      <c r="E62" s="88"/>
      <c r="F62" s="92"/>
      <c r="G62" s="88"/>
      <c r="H62" s="44"/>
      <c r="I62" s="44"/>
    </row>
    <row r="63" spans="1:9" ht="15">
      <c r="A63" s="93"/>
      <c r="B63" s="88">
        <v>74</v>
      </c>
      <c r="C63" s="93"/>
      <c r="D63" s="88"/>
      <c r="E63" s="88"/>
      <c r="F63" s="92"/>
      <c r="G63" s="88"/>
      <c r="H63" s="44"/>
      <c r="I63" s="44"/>
    </row>
    <row r="64" spans="1:9" ht="15">
      <c r="A64" s="93"/>
      <c r="B64" s="88">
        <v>75</v>
      </c>
      <c r="C64" s="93"/>
      <c r="D64" s="88"/>
      <c r="E64" s="88"/>
      <c r="F64" s="92"/>
      <c r="G64" s="88"/>
      <c r="H64" s="44"/>
      <c r="I64" s="44"/>
    </row>
    <row r="65" spans="1:9" ht="15">
      <c r="A65" s="93"/>
      <c r="B65" s="88">
        <v>76</v>
      </c>
      <c r="C65" s="93"/>
      <c r="D65" s="88"/>
      <c r="E65" s="88"/>
      <c r="F65" s="92"/>
      <c r="G65" s="88"/>
      <c r="H65" s="44"/>
      <c r="I65" s="44"/>
    </row>
    <row r="66" spans="1:9" ht="15">
      <c r="A66" s="93"/>
      <c r="B66" s="88">
        <v>77</v>
      </c>
      <c r="C66" s="93"/>
      <c r="D66" s="88"/>
      <c r="E66" s="88"/>
      <c r="F66" s="92"/>
      <c r="G66" s="88"/>
      <c r="H66" s="44"/>
      <c r="I66" s="44"/>
    </row>
    <row r="67" spans="1:9" ht="15">
      <c r="A67" s="93"/>
      <c r="B67" s="88">
        <v>78</v>
      </c>
      <c r="C67" s="93"/>
      <c r="D67" s="88"/>
      <c r="E67" s="88"/>
      <c r="F67" s="92"/>
      <c r="G67" s="88"/>
      <c r="H67" s="44"/>
      <c r="I67" s="44"/>
    </row>
    <row r="68" spans="1:9" ht="15">
      <c r="A68" s="93"/>
      <c r="B68" s="88">
        <v>79</v>
      </c>
      <c r="C68" s="93"/>
      <c r="D68" s="88"/>
      <c r="E68" s="88"/>
      <c r="F68" s="92"/>
      <c r="G68" s="88"/>
      <c r="H68" s="44"/>
      <c r="I68" s="44"/>
    </row>
    <row r="69" spans="1:9" ht="15">
      <c r="A69" s="93"/>
      <c r="B69" s="88">
        <v>80</v>
      </c>
      <c r="C69" s="93"/>
      <c r="D69" s="88"/>
      <c r="E69" s="88"/>
      <c r="F69" s="92"/>
      <c r="G69" s="88"/>
      <c r="H69" s="44"/>
      <c r="I69" s="44"/>
    </row>
    <row r="70" spans="1:9" ht="15">
      <c r="A70" s="93"/>
      <c r="B70" s="88">
        <v>81</v>
      </c>
      <c r="C70" s="93"/>
      <c r="D70" s="88"/>
      <c r="E70" s="88"/>
      <c r="F70" s="92"/>
      <c r="G70" s="88"/>
      <c r="H70" s="44"/>
      <c r="I70" s="44"/>
    </row>
    <row r="71" spans="1:9" ht="15">
      <c r="A71" s="93"/>
      <c r="B71" s="88">
        <v>82</v>
      </c>
      <c r="C71" s="93"/>
      <c r="D71" s="88"/>
      <c r="E71" s="88"/>
      <c r="F71" s="92"/>
      <c r="G71" s="88"/>
      <c r="H71" s="44"/>
      <c r="I71" s="44"/>
    </row>
    <row r="72" spans="1:9" ht="15">
      <c r="A72" s="93"/>
      <c r="B72" s="88">
        <v>83</v>
      </c>
      <c r="C72" s="93"/>
      <c r="D72" s="88"/>
      <c r="E72" s="88"/>
      <c r="F72" s="92"/>
      <c r="G72" s="88"/>
      <c r="H72" s="44"/>
      <c r="I72" s="44"/>
    </row>
    <row r="73" spans="1:9" ht="15">
      <c r="A73" s="93"/>
      <c r="B73" s="88">
        <v>84</v>
      </c>
      <c r="C73" s="93"/>
      <c r="D73" s="88"/>
      <c r="E73" s="88"/>
      <c r="F73" s="92"/>
      <c r="G73" s="88"/>
      <c r="H73" s="44"/>
      <c r="I73" s="44"/>
    </row>
  </sheetData>
  <mergeCells count="1">
    <mergeCell ref="D17:G17"/>
  </mergeCells>
  <printOptions horizontalCentered="1"/>
  <pageMargins left="0.75" right="0.75" top="1" bottom="1" header="0.5" footer="0.5"/>
  <pageSetup fitToHeight="1" fitToWidth="1" horizontalDpi="600" verticalDpi="600" orientation="portrait" scale="56" r:id="rId1"/>
  <headerFooter alignWithMargins="0">
    <oddFooter>&amp;L&amp;F &amp;A   &amp;D&amp;R&amp;P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73"/>
  <sheetViews>
    <sheetView workbookViewId="0" topLeftCell="A1">
      <selection activeCell="I1" sqref="I1"/>
    </sheetView>
  </sheetViews>
  <sheetFormatPr defaultColWidth="9.140625" defaultRowHeight="12.75"/>
  <sheetData>
    <row r="1" spans="1:9" ht="23.25">
      <c r="A1" s="8" t="s">
        <v>4</v>
      </c>
      <c r="B1" s="8"/>
      <c r="C1" s="8"/>
      <c r="D1" s="8"/>
      <c r="E1" s="8"/>
      <c r="F1" s="8"/>
      <c r="G1" s="8"/>
      <c r="H1" s="9"/>
      <c r="I1" s="9"/>
    </row>
    <row r="2" spans="1:9" ht="23.25">
      <c r="A2" s="22" t="str">
        <f>'Att H1-Finan Proposal'!A2</f>
        <v>Solicitation No. F10R6200016</v>
      </c>
      <c r="B2" s="8"/>
      <c r="C2" s="8"/>
      <c r="D2" s="8"/>
      <c r="E2" s="8"/>
      <c r="F2" s="8"/>
      <c r="G2" s="8"/>
      <c r="H2" s="9"/>
      <c r="I2" s="9"/>
    </row>
    <row r="3" spans="1:7" s="43" customFormat="1" ht="18">
      <c r="A3" s="24" t="s">
        <v>67</v>
      </c>
      <c r="B3" s="24"/>
      <c r="C3" s="24"/>
      <c r="D3" s="24"/>
      <c r="E3" s="24"/>
      <c r="F3" s="24"/>
      <c r="G3" s="24"/>
    </row>
    <row r="4" spans="1:9" ht="18">
      <c r="A4" s="25" t="s">
        <v>36</v>
      </c>
      <c r="B4" s="25"/>
      <c r="C4" s="25"/>
      <c r="D4" s="25"/>
      <c r="E4" s="25"/>
      <c r="F4" s="25"/>
      <c r="G4" s="25"/>
      <c r="H4" s="43"/>
      <c r="I4" s="43"/>
    </row>
    <row r="5" spans="1:9" ht="18">
      <c r="A5" s="25"/>
      <c r="B5" s="25"/>
      <c r="C5" s="25"/>
      <c r="D5" s="25"/>
      <c r="E5" s="25"/>
      <c r="F5" s="25"/>
      <c r="G5" s="25"/>
      <c r="H5" s="43"/>
      <c r="I5" s="43"/>
    </row>
    <row r="6" spans="1:9" ht="18">
      <c r="A6" s="24" t="s">
        <v>46</v>
      </c>
      <c r="B6" s="25"/>
      <c r="C6" s="25"/>
      <c r="D6" s="25"/>
      <c r="E6" s="25"/>
      <c r="F6" s="25"/>
      <c r="G6" s="25"/>
      <c r="H6" s="43"/>
      <c r="I6" s="43"/>
    </row>
    <row r="7" spans="1:9" ht="18">
      <c r="A7" s="24"/>
      <c r="B7" s="25"/>
      <c r="C7" s="25"/>
      <c r="D7" s="25"/>
      <c r="E7" s="25"/>
      <c r="F7" s="25"/>
      <c r="G7" s="25"/>
      <c r="H7" s="43"/>
      <c r="I7" s="43"/>
    </row>
    <row r="8" spans="1:9" ht="18">
      <c r="A8" s="24" t="s">
        <v>56</v>
      </c>
      <c r="B8" s="25"/>
      <c r="C8" s="25"/>
      <c r="D8" s="25"/>
      <c r="E8" s="25"/>
      <c r="F8" s="25"/>
      <c r="G8" s="25"/>
      <c r="H8" s="43"/>
      <c r="I8" s="43"/>
    </row>
    <row r="9" spans="1:9" ht="18">
      <c r="A9" s="24"/>
      <c r="B9" s="25"/>
      <c r="C9" s="25"/>
      <c r="D9" s="25"/>
      <c r="E9" s="25"/>
      <c r="F9" s="25"/>
      <c r="G9" s="25"/>
      <c r="H9" s="43"/>
      <c r="I9" s="43"/>
    </row>
    <row r="10" spans="1:9" ht="18">
      <c r="A10" s="24" t="s">
        <v>38</v>
      </c>
      <c r="B10" s="25"/>
      <c r="C10" s="25"/>
      <c r="D10" s="25"/>
      <c r="E10" s="25"/>
      <c r="F10" s="25"/>
      <c r="G10" s="25"/>
      <c r="H10" s="43"/>
      <c r="I10" s="43"/>
    </row>
    <row r="11" spans="1:9" ht="18">
      <c r="A11" s="24" t="s">
        <v>39</v>
      </c>
      <c r="B11" s="25"/>
      <c r="C11" s="25"/>
      <c r="D11" s="25"/>
      <c r="E11" s="25"/>
      <c r="F11" s="25"/>
      <c r="G11" s="25"/>
      <c r="H11" s="43"/>
      <c r="I11" s="43"/>
    </row>
    <row r="12" spans="1:9" ht="18">
      <c r="A12" s="24" t="s">
        <v>41</v>
      </c>
      <c r="B12" s="25"/>
      <c r="C12" s="25"/>
      <c r="D12" s="25"/>
      <c r="E12" s="25"/>
      <c r="F12" s="25"/>
      <c r="G12" s="25"/>
      <c r="H12" s="43"/>
      <c r="I12" s="43"/>
    </row>
    <row r="13" spans="1:9" ht="18">
      <c r="A13" s="24" t="s">
        <v>40</v>
      </c>
      <c r="B13" s="25"/>
      <c r="C13" s="25"/>
      <c r="D13" s="25"/>
      <c r="E13" s="25"/>
      <c r="F13" s="25"/>
      <c r="G13" s="25"/>
      <c r="H13" s="43"/>
      <c r="I13" s="43"/>
    </row>
    <row r="14" spans="1:9" ht="18">
      <c r="A14" s="24" t="s">
        <v>45</v>
      </c>
      <c r="B14" s="25"/>
      <c r="C14" s="25"/>
      <c r="D14" s="25"/>
      <c r="E14" s="25"/>
      <c r="F14" s="25"/>
      <c r="G14" s="25"/>
      <c r="H14" s="43"/>
      <c r="I14" s="43"/>
    </row>
    <row r="15" spans="1:9" ht="18">
      <c r="A15" s="24" t="s">
        <v>54</v>
      </c>
      <c r="B15" s="25"/>
      <c r="C15" s="25"/>
      <c r="D15" s="25"/>
      <c r="E15" s="25"/>
      <c r="F15" s="25"/>
      <c r="G15" s="25"/>
      <c r="H15" s="43"/>
      <c r="I15" s="43"/>
    </row>
    <row r="16" spans="1:9" ht="15.75">
      <c r="A16" s="45"/>
      <c r="B16" s="44"/>
      <c r="C16" s="44"/>
      <c r="D16" s="45"/>
      <c r="E16" s="45"/>
      <c r="F16" s="45"/>
      <c r="G16" s="45"/>
      <c r="H16" s="45"/>
      <c r="I16" s="45"/>
    </row>
    <row r="17" spans="1:9" ht="15.75">
      <c r="A17" s="46"/>
      <c r="B17" s="84"/>
      <c r="C17" s="44"/>
      <c r="D17" s="114" t="s">
        <v>44</v>
      </c>
      <c r="E17" s="115"/>
      <c r="F17" s="115"/>
      <c r="G17" s="116"/>
      <c r="H17" s="44"/>
      <c r="I17" s="44"/>
    </row>
    <row r="18" spans="1:9" ht="15.75">
      <c r="A18" s="44"/>
      <c r="B18" s="85" t="s">
        <v>43</v>
      </c>
      <c r="C18" s="44"/>
      <c r="D18" s="81">
        <v>2500</v>
      </c>
      <c r="E18" s="82">
        <v>3000</v>
      </c>
      <c r="F18" s="82">
        <v>4500</v>
      </c>
      <c r="G18" s="83">
        <v>6000</v>
      </c>
      <c r="H18" s="44"/>
      <c r="I18" s="44"/>
    </row>
    <row r="19" spans="1:9" ht="15">
      <c r="A19" s="93"/>
      <c r="B19" s="88" t="s">
        <v>84</v>
      </c>
      <c r="C19" s="93"/>
      <c r="D19" s="88"/>
      <c r="E19" s="88"/>
      <c r="F19" s="92"/>
      <c r="G19" s="88"/>
      <c r="H19" s="44"/>
      <c r="I19" s="44"/>
    </row>
    <row r="20" spans="1:9" ht="15">
      <c r="A20" s="93"/>
      <c r="B20" s="88">
        <v>31</v>
      </c>
      <c r="C20" s="93"/>
      <c r="D20" s="88"/>
      <c r="E20" s="88"/>
      <c r="F20" s="92"/>
      <c r="G20" s="88"/>
      <c r="H20" s="44"/>
      <c r="I20" s="44"/>
    </row>
    <row r="21" spans="1:9" ht="15">
      <c r="A21" s="93"/>
      <c r="B21" s="88">
        <v>32</v>
      </c>
      <c r="C21" s="93"/>
      <c r="D21" s="88"/>
      <c r="E21" s="88"/>
      <c r="F21" s="92"/>
      <c r="G21" s="88"/>
      <c r="H21" s="44"/>
      <c r="I21" s="44"/>
    </row>
    <row r="22" spans="1:9" ht="15">
      <c r="A22" s="93"/>
      <c r="B22" s="88">
        <v>33</v>
      </c>
      <c r="C22" s="93"/>
      <c r="D22" s="88"/>
      <c r="E22" s="88"/>
      <c r="F22" s="92"/>
      <c r="G22" s="88"/>
      <c r="H22" s="44"/>
      <c r="I22" s="44"/>
    </row>
    <row r="23" spans="1:9" ht="15">
      <c r="A23" s="93"/>
      <c r="B23" s="88">
        <v>34</v>
      </c>
      <c r="C23" s="93"/>
      <c r="D23" s="88"/>
      <c r="E23" s="88"/>
      <c r="F23" s="92"/>
      <c r="G23" s="88"/>
      <c r="H23" s="44"/>
      <c r="I23" s="44"/>
    </row>
    <row r="24" spans="1:9" ht="15">
      <c r="A24" s="93"/>
      <c r="B24" s="88">
        <v>35</v>
      </c>
      <c r="C24" s="93"/>
      <c r="D24" s="88"/>
      <c r="E24" s="88"/>
      <c r="F24" s="92"/>
      <c r="G24" s="88"/>
      <c r="H24" s="44"/>
      <c r="I24" s="44"/>
    </row>
    <row r="25" spans="1:9" ht="15">
      <c r="A25" s="93"/>
      <c r="B25" s="88">
        <v>36</v>
      </c>
      <c r="C25" s="93"/>
      <c r="D25" s="88"/>
      <c r="E25" s="88"/>
      <c r="F25" s="92"/>
      <c r="G25" s="88"/>
      <c r="H25" s="44"/>
      <c r="I25" s="44"/>
    </row>
    <row r="26" spans="1:9" ht="15">
      <c r="A26" s="93"/>
      <c r="B26" s="88">
        <v>37</v>
      </c>
      <c r="C26" s="93"/>
      <c r="D26" s="88"/>
      <c r="E26" s="88"/>
      <c r="F26" s="92"/>
      <c r="G26" s="88"/>
      <c r="H26" s="44"/>
      <c r="I26" s="44"/>
    </row>
    <row r="27" spans="1:9" ht="15">
      <c r="A27" s="93"/>
      <c r="B27" s="88">
        <v>38</v>
      </c>
      <c r="C27" s="93"/>
      <c r="D27" s="88"/>
      <c r="E27" s="88"/>
      <c r="F27" s="92"/>
      <c r="G27" s="88"/>
      <c r="H27" s="44"/>
      <c r="I27" s="44"/>
    </row>
    <row r="28" spans="1:9" ht="15">
      <c r="A28" s="93"/>
      <c r="B28" s="88">
        <v>39</v>
      </c>
      <c r="C28" s="93"/>
      <c r="D28" s="88"/>
      <c r="E28" s="88"/>
      <c r="F28" s="92"/>
      <c r="G28" s="88"/>
      <c r="H28" s="44"/>
      <c r="I28" s="44"/>
    </row>
    <row r="29" spans="1:9" ht="15">
      <c r="A29" s="93"/>
      <c r="B29" s="88">
        <v>40</v>
      </c>
      <c r="C29" s="93"/>
      <c r="D29" s="88"/>
      <c r="E29" s="88"/>
      <c r="F29" s="92"/>
      <c r="G29" s="88"/>
      <c r="H29" s="44"/>
      <c r="I29" s="44"/>
    </row>
    <row r="30" spans="1:9" ht="15">
      <c r="A30" s="93"/>
      <c r="B30" s="88">
        <v>41</v>
      </c>
      <c r="C30" s="93"/>
      <c r="D30" s="88"/>
      <c r="E30" s="88"/>
      <c r="F30" s="92"/>
      <c r="G30" s="88"/>
      <c r="H30" s="44"/>
      <c r="I30" s="44"/>
    </row>
    <row r="31" spans="1:9" ht="15">
      <c r="A31" s="93"/>
      <c r="B31" s="88">
        <v>42</v>
      </c>
      <c r="C31" s="93"/>
      <c r="D31" s="88"/>
      <c r="E31" s="88"/>
      <c r="F31" s="92"/>
      <c r="G31" s="88"/>
      <c r="H31" s="44"/>
      <c r="I31" s="44"/>
    </row>
    <row r="32" spans="1:9" ht="15">
      <c r="A32" s="93"/>
      <c r="B32" s="88">
        <v>43</v>
      </c>
      <c r="C32" s="93"/>
      <c r="D32" s="88"/>
      <c r="E32" s="88"/>
      <c r="F32" s="92"/>
      <c r="G32" s="88"/>
      <c r="H32" s="44"/>
      <c r="I32" s="44"/>
    </row>
    <row r="33" spans="1:9" ht="15">
      <c r="A33" s="93"/>
      <c r="B33" s="88">
        <v>44</v>
      </c>
      <c r="C33" s="93"/>
      <c r="D33" s="88"/>
      <c r="E33" s="88"/>
      <c r="F33" s="92"/>
      <c r="G33" s="88"/>
      <c r="H33" s="44"/>
      <c r="I33" s="44"/>
    </row>
    <row r="34" spans="1:9" ht="15">
      <c r="A34" s="93"/>
      <c r="B34" s="88">
        <v>45</v>
      </c>
      <c r="C34" s="93"/>
      <c r="D34" s="88"/>
      <c r="E34" s="88"/>
      <c r="F34" s="92"/>
      <c r="G34" s="88"/>
      <c r="H34" s="44"/>
      <c r="I34" s="44"/>
    </row>
    <row r="35" spans="1:9" ht="15">
      <c r="A35" s="93"/>
      <c r="B35" s="88">
        <v>46</v>
      </c>
      <c r="C35" s="93"/>
      <c r="D35" s="88"/>
      <c r="E35" s="88"/>
      <c r="F35" s="92"/>
      <c r="G35" s="88"/>
      <c r="H35" s="44"/>
      <c r="I35" s="44"/>
    </row>
    <row r="36" spans="1:9" ht="15">
      <c r="A36" s="93"/>
      <c r="B36" s="88">
        <v>47</v>
      </c>
      <c r="C36" s="93"/>
      <c r="D36" s="88"/>
      <c r="E36" s="88"/>
      <c r="F36" s="92"/>
      <c r="G36" s="88"/>
      <c r="H36" s="44"/>
      <c r="I36" s="44"/>
    </row>
    <row r="37" spans="1:9" ht="15">
      <c r="A37" s="93"/>
      <c r="B37" s="88">
        <v>48</v>
      </c>
      <c r="C37" s="93"/>
      <c r="D37" s="88"/>
      <c r="E37" s="88"/>
      <c r="F37" s="92"/>
      <c r="G37" s="88"/>
      <c r="H37" s="44"/>
      <c r="I37" s="44"/>
    </row>
    <row r="38" spans="1:9" ht="15">
      <c r="A38" s="93"/>
      <c r="B38" s="88">
        <v>49</v>
      </c>
      <c r="C38" s="93"/>
      <c r="D38" s="88"/>
      <c r="E38" s="88"/>
      <c r="F38" s="92"/>
      <c r="G38" s="88"/>
      <c r="H38" s="44"/>
      <c r="I38" s="44"/>
    </row>
    <row r="39" spans="1:9" ht="15">
      <c r="A39" s="93"/>
      <c r="B39" s="88">
        <v>50</v>
      </c>
      <c r="C39" s="93"/>
      <c r="D39" s="88"/>
      <c r="E39" s="88"/>
      <c r="F39" s="92"/>
      <c r="G39" s="88"/>
      <c r="H39" s="44"/>
      <c r="I39" s="44"/>
    </row>
    <row r="40" spans="1:9" ht="15">
      <c r="A40" s="93"/>
      <c r="B40" s="88">
        <v>51</v>
      </c>
      <c r="C40" s="93"/>
      <c r="D40" s="88"/>
      <c r="E40" s="88"/>
      <c r="F40" s="92"/>
      <c r="G40" s="88"/>
      <c r="H40" s="44"/>
      <c r="I40" s="44"/>
    </row>
    <row r="41" spans="1:9" ht="15">
      <c r="A41" s="93"/>
      <c r="B41" s="88">
        <v>52</v>
      </c>
      <c r="C41" s="93"/>
      <c r="D41" s="88"/>
      <c r="E41" s="88"/>
      <c r="F41" s="92"/>
      <c r="G41" s="88"/>
      <c r="H41" s="44"/>
      <c r="I41" s="44"/>
    </row>
    <row r="42" spans="1:9" ht="15">
      <c r="A42" s="93"/>
      <c r="B42" s="88">
        <v>53</v>
      </c>
      <c r="C42" s="93"/>
      <c r="D42" s="88"/>
      <c r="E42" s="88"/>
      <c r="F42" s="92"/>
      <c r="G42" s="88"/>
      <c r="H42" s="44"/>
      <c r="I42" s="44"/>
    </row>
    <row r="43" spans="1:9" ht="15">
      <c r="A43" s="93"/>
      <c r="B43" s="88">
        <v>54</v>
      </c>
      <c r="C43" s="93"/>
      <c r="D43" s="88"/>
      <c r="E43" s="88"/>
      <c r="F43" s="92"/>
      <c r="G43" s="88"/>
      <c r="H43" s="44"/>
      <c r="I43" s="44"/>
    </row>
    <row r="44" spans="1:9" ht="15">
      <c r="A44" s="93"/>
      <c r="B44" s="88">
        <v>55</v>
      </c>
      <c r="C44" s="93"/>
      <c r="D44" s="88"/>
      <c r="E44" s="88"/>
      <c r="F44" s="92"/>
      <c r="G44" s="88"/>
      <c r="H44" s="44"/>
      <c r="I44" s="44"/>
    </row>
    <row r="45" spans="1:9" ht="15">
      <c r="A45" s="93"/>
      <c r="B45" s="88">
        <v>56</v>
      </c>
      <c r="C45" s="93"/>
      <c r="D45" s="88"/>
      <c r="E45" s="88"/>
      <c r="F45" s="92"/>
      <c r="G45" s="88"/>
      <c r="H45" s="44"/>
      <c r="I45" s="44"/>
    </row>
    <row r="46" spans="1:9" ht="15">
      <c r="A46" s="93"/>
      <c r="B46" s="88">
        <v>57</v>
      </c>
      <c r="C46" s="93"/>
      <c r="D46" s="88"/>
      <c r="E46" s="88"/>
      <c r="F46" s="92"/>
      <c r="G46" s="88"/>
      <c r="H46" s="44"/>
      <c r="I46" s="44"/>
    </row>
    <row r="47" spans="1:9" ht="15">
      <c r="A47" s="93"/>
      <c r="B47" s="88">
        <v>58</v>
      </c>
      <c r="C47" s="93"/>
      <c r="D47" s="88"/>
      <c r="E47" s="88"/>
      <c r="F47" s="92"/>
      <c r="G47" s="88"/>
      <c r="H47" s="44"/>
      <c r="I47" s="44"/>
    </row>
    <row r="48" spans="1:9" ht="15">
      <c r="A48" s="93"/>
      <c r="B48" s="88">
        <v>59</v>
      </c>
      <c r="C48" s="93"/>
      <c r="D48" s="88"/>
      <c r="E48" s="88"/>
      <c r="F48" s="92"/>
      <c r="G48" s="88"/>
      <c r="H48" s="44"/>
      <c r="I48" s="44"/>
    </row>
    <row r="49" spans="1:9" ht="15">
      <c r="A49" s="93"/>
      <c r="B49" s="88">
        <v>60</v>
      </c>
      <c r="C49" s="93"/>
      <c r="D49" s="88"/>
      <c r="E49" s="88"/>
      <c r="F49" s="92"/>
      <c r="G49" s="88"/>
      <c r="H49" s="44"/>
      <c r="I49" s="44"/>
    </row>
    <row r="50" spans="1:9" ht="15">
      <c r="A50" s="93"/>
      <c r="B50" s="88">
        <v>61</v>
      </c>
      <c r="C50" s="93"/>
      <c r="D50" s="88"/>
      <c r="E50" s="88"/>
      <c r="F50" s="92"/>
      <c r="G50" s="88"/>
      <c r="H50" s="44"/>
      <c r="I50" s="44"/>
    </row>
    <row r="51" spans="1:9" ht="15">
      <c r="A51" s="93"/>
      <c r="B51" s="88">
        <v>62</v>
      </c>
      <c r="C51" s="93"/>
      <c r="D51" s="88"/>
      <c r="E51" s="88"/>
      <c r="F51" s="92"/>
      <c r="G51" s="88"/>
      <c r="H51" s="44"/>
      <c r="I51" s="44"/>
    </row>
    <row r="52" spans="1:9" ht="15">
      <c r="A52" s="93"/>
      <c r="B52" s="88">
        <v>63</v>
      </c>
      <c r="C52" s="93"/>
      <c r="D52" s="88"/>
      <c r="E52" s="88"/>
      <c r="F52" s="92"/>
      <c r="G52" s="88"/>
      <c r="H52" s="44"/>
      <c r="I52" s="44"/>
    </row>
    <row r="53" spans="1:9" ht="15">
      <c r="A53" s="93"/>
      <c r="B53" s="88">
        <v>64</v>
      </c>
      <c r="C53" s="93"/>
      <c r="D53" s="88"/>
      <c r="E53" s="88"/>
      <c r="F53" s="92"/>
      <c r="G53" s="88"/>
      <c r="H53" s="44"/>
      <c r="I53" s="44"/>
    </row>
    <row r="54" spans="1:9" ht="15">
      <c r="A54" s="93"/>
      <c r="B54" s="88">
        <v>65</v>
      </c>
      <c r="C54" s="93"/>
      <c r="D54" s="88"/>
      <c r="E54" s="88"/>
      <c r="F54" s="92"/>
      <c r="G54" s="88"/>
      <c r="H54" s="44"/>
      <c r="I54" s="44"/>
    </row>
    <row r="55" spans="1:9" ht="15">
      <c r="A55" s="93"/>
      <c r="B55" s="88">
        <v>66</v>
      </c>
      <c r="C55" s="93"/>
      <c r="D55" s="88"/>
      <c r="E55" s="88"/>
      <c r="F55" s="92"/>
      <c r="G55" s="88"/>
      <c r="H55" s="44"/>
      <c r="I55" s="44"/>
    </row>
    <row r="56" spans="1:9" ht="15">
      <c r="A56" s="93"/>
      <c r="B56" s="88">
        <v>67</v>
      </c>
      <c r="C56" s="93"/>
      <c r="D56" s="88"/>
      <c r="E56" s="88"/>
      <c r="F56" s="92"/>
      <c r="G56" s="88"/>
      <c r="H56" s="44"/>
      <c r="I56" s="44"/>
    </row>
    <row r="57" spans="1:9" ht="15">
      <c r="A57" s="93"/>
      <c r="B57" s="88">
        <v>68</v>
      </c>
      <c r="C57" s="93"/>
      <c r="D57" s="88"/>
      <c r="E57" s="88"/>
      <c r="F57" s="92"/>
      <c r="G57" s="88"/>
      <c r="H57" s="44"/>
      <c r="I57" s="44"/>
    </row>
    <row r="58" spans="1:9" ht="15">
      <c r="A58" s="93"/>
      <c r="B58" s="88">
        <v>69</v>
      </c>
      <c r="C58" s="93"/>
      <c r="D58" s="88"/>
      <c r="E58" s="88"/>
      <c r="F58" s="92"/>
      <c r="G58" s="88"/>
      <c r="H58" s="44"/>
      <c r="I58" s="44"/>
    </row>
    <row r="59" spans="1:9" ht="15">
      <c r="A59" s="93"/>
      <c r="B59" s="88">
        <v>70</v>
      </c>
      <c r="C59" s="93"/>
      <c r="D59" s="88"/>
      <c r="E59" s="88"/>
      <c r="F59" s="92"/>
      <c r="G59" s="88"/>
      <c r="H59" s="44"/>
      <c r="I59" s="44"/>
    </row>
    <row r="60" spans="1:9" ht="15">
      <c r="A60" s="93"/>
      <c r="B60" s="88">
        <v>71</v>
      </c>
      <c r="C60" s="93"/>
      <c r="D60" s="88"/>
      <c r="E60" s="88"/>
      <c r="F60" s="92"/>
      <c r="G60" s="88"/>
      <c r="H60" s="44"/>
      <c r="I60" s="44"/>
    </row>
    <row r="61" spans="1:9" ht="15">
      <c r="A61" s="93"/>
      <c r="B61" s="88">
        <v>72</v>
      </c>
      <c r="C61" s="93"/>
      <c r="D61" s="88"/>
      <c r="E61" s="88"/>
      <c r="F61" s="92"/>
      <c r="G61" s="88"/>
      <c r="H61" s="44"/>
      <c r="I61" s="44"/>
    </row>
    <row r="62" spans="1:9" ht="15">
      <c r="A62" s="93"/>
      <c r="B62" s="88">
        <v>73</v>
      </c>
      <c r="C62" s="93"/>
      <c r="D62" s="88"/>
      <c r="E62" s="88"/>
      <c r="F62" s="92"/>
      <c r="G62" s="88"/>
      <c r="H62" s="44"/>
      <c r="I62" s="44"/>
    </row>
    <row r="63" spans="1:9" ht="15">
      <c r="A63" s="93"/>
      <c r="B63" s="88">
        <v>74</v>
      </c>
      <c r="C63" s="93"/>
      <c r="D63" s="88"/>
      <c r="E63" s="88"/>
      <c r="F63" s="92"/>
      <c r="G63" s="88"/>
      <c r="H63" s="44"/>
      <c r="I63" s="44"/>
    </row>
    <row r="64" spans="1:9" ht="15">
      <c r="A64" s="93"/>
      <c r="B64" s="88">
        <v>75</v>
      </c>
      <c r="C64" s="93"/>
      <c r="D64" s="88"/>
      <c r="E64" s="88"/>
      <c r="F64" s="92"/>
      <c r="G64" s="88"/>
      <c r="H64" s="44"/>
      <c r="I64" s="44"/>
    </row>
    <row r="65" spans="1:9" ht="15">
      <c r="A65" s="93"/>
      <c r="B65" s="88">
        <v>76</v>
      </c>
      <c r="C65" s="93"/>
      <c r="D65" s="88"/>
      <c r="E65" s="88"/>
      <c r="F65" s="92"/>
      <c r="G65" s="88"/>
      <c r="H65" s="44"/>
      <c r="I65" s="44"/>
    </row>
    <row r="66" spans="1:9" ht="15">
      <c r="A66" s="93"/>
      <c r="B66" s="88">
        <v>77</v>
      </c>
      <c r="C66" s="93"/>
      <c r="D66" s="88"/>
      <c r="E66" s="88"/>
      <c r="F66" s="92"/>
      <c r="G66" s="88"/>
      <c r="H66" s="44"/>
      <c r="I66" s="44"/>
    </row>
    <row r="67" spans="1:9" ht="15">
      <c r="A67" s="93"/>
      <c r="B67" s="88">
        <v>78</v>
      </c>
      <c r="C67" s="93"/>
      <c r="D67" s="88"/>
      <c r="E67" s="88"/>
      <c r="F67" s="92"/>
      <c r="G67" s="88"/>
      <c r="H67" s="44"/>
      <c r="I67" s="44"/>
    </row>
    <row r="68" spans="1:9" ht="15">
      <c r="A68" s="93"/>
      <c r="B68" s="88">
        <v>79</v>
      </c>
      <c r="C68" s="93"/>
      <c r="D68" s="88"/>
      <c r="E68" s="88"/>
      <c r="F68" s="92"/>
      <c r="G68" s="88"/>
      <c r="H68" s="44"/>
      <c r="I68" s="44"/>
    </row>
    <row r="69" spans="1:9" ht="15">
      <c r="A69" s="93"/>
      <c r="B69" s="88">
        <v>80</v>
      </c>
      <c r="C69" s="93"/>
      <c r="D69" s="88"/>
      <c r="E69" s="88"/>
      <c r="F69" s="92"/>
      <c r="G69" s="88"/>
      <c r="H69" s="44"/>
      <c r="I69" s="44"/>
    </row>
    <row r="70" spans="1:9" ht="15">
      <c r="A70" s="93"/>
      <c r="B70" s="88">
        <v>81</v>
      </c>
      <c r="C70" s="93"/>
      <c r="D70" s="88"/>
      <c r="E70" s="88"/>
      <c r="F70" s="92"/>
      <c r="G70" s="88"/>
      <c r="H70" s="44"/>
      <c r="I70" s="44"/>
    </row>
    <row r="71" spans="1:9" ht="15">
      <c r="A71" s="93"/>
      <c r="B71" s="88">
        <v>82</v>
      </c>
      <c r="C71" s="93"/>
      <c r="D71" s="88"/>
      <c r="E71" s="88"/>
      <c r="F71" s="92"/>
      <c r="G71" s="88"/>
      <c r="H71" s="44"/>
      <c r="I71" s="44"/>
    </row>
    <row r="72" spans="1:9" ht="15">
      <c r="A72" s="93"/>
      <c r="B72" s="88">
        <v>83</v>
      </c>
      <c r="C72" s="93"/>
      <c r="D72" s="88"/>
      <c r="E72" s="88"/>
      <c r="F72" s="92"/>
      <c r="G72" s="88"/>
      <c r="H72" s="44"/>
      <c r="I72" s="44"/>
    </row>
    <row r="73" spans="1:9" ht="15">
      <c r="A73" s="93"/>
      <c r="B73" s="88">
        <v>84</v>
      </c>
      <c r="C73" s="93"/>
      <c r="D73" s="88"/>
      <c r="E73" s="88"/>
      <c r="F73" s="92"/>
      <c r="G73" s="88"/>
      <c r="H73" s="44"/>
      <c r="I73" s="44"/>
    </row>
  </sheetData>
  <mergeCells count="1">
    <mergeCell ref="D17:G17"/>
  </mergeCells>
  <printOptions horizontalCentered="1"/>
  <pageMargins left="0.75" right="0.75" top="1" bottom="1" header="0.5" footer="0.5"/>
  <pageSetup fitToHeight="1" fitToWidth="1" horizontalDpi="600" verticalDpi="600" orientation="portrait" scale="56" r:id="rId1"/>
  <headerFooter alignWithMargins="0">
    <oddFooter>&amp;L&amp;F &amp;A   &amp;D&amp;R&amp;P</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V74"/>
  <sheetViews>
    <sheetView workbookViewId="0" topLeftCell="A1">
      <selection activeCell="I3" sqref="I3"/>
    </sheetView>
  </sheetViews>
  <sheetFormatPr defaultColWidth="9.140625" defaultRowHeight="12.75"/>
  <cols>
    <col min="1" max="7" width="12.7109375" style="46" customWidth="1"/>
    <col min="8" max="8" width="12.140625" style="44" customWidth="1"/>
    <col min="9" max="9" width="11.8515625" style="44" customWidth="1"/>
    <col min="10" max="22" width="10.00390625" style="44" customWidth="1"/>
    <col min="23" max="16384" width="10.00390625" style="46" customWidth="1"/>
  </cols>
  <sheetData>
    <row r="1" spans="1:22" s="21" customFormat="1" ht="23.25">
      <c r="A1" s="8" t="s">
        <v>4</v>
      </c>
      <c r="B1" s="8"/>
      <c r="C1" s="8"/>
      <c r="D1" s="8"/>
      <c r="E1" s="8"/>
      <c r="F1" s="8"/>
      <c r="G1" s="8"/>
      <c r="H1" s="9"/>
      <c r="I1" s="9"/>
      <c r="J1" s="9"/>
      <c r="K1" s="9"/>
      <c r="L1" s="9"/>
      <c r="M1" s="9"/>
      <c r="N1" s="9"/>
      <c r="O1" s="9"/>
      <c r="P1" s="9"/>
      <c r="Q1" s="9"/>
      <c r="R1" s="9"/>
      <c r="S1" s="9"/>
      <c r="T1" s="9"/>
      <c r="U1" s="9"/>
      <c r="V1" s="9"/>
    </row>
    <row r="2" spans="1:22" s="21" customFormat="1" ht="23.25">
      <c r="A2" s="22" t="str">
        <f>'Att H1-Finan Proposal'!A2</f>
        <v>Solicitation No. F10R6200016</v>
      </c>
      <c r="B2" s="8"/>
      <c r="C2" s="8"/>
      <c r="D2" s="8"/>
      <c r="E2" s="8"/>
      <c r="F2" s="8"/>
      <c r="G2" s="8"/>
      <c r="H2" s="9"/>
      <c r="I2" s="9"/>
      <c r="J2" s="9"/>
      <c r="K2" s="9"/>
      <c r="L2" s="9"/>
      <c r="M2" s="9"/>
      <c r="N2" s="9"/>
      <c r="O2" s="9"/>
      <c r="P2" s="9"/>
      <c r="Q2" s="9"/>
      <c r="R2" s="9"/>
      <c r="S2" s="9"/>
      <c r="T2" s="9"/>
      <c r="U2" s="9"/>
      <c r="V2" s="9"/>
    </row>
    <row r="3" spans="1:7" s="43" customFormat="1" ht="18">
      <c r="A3" s="24" t="s">
        <v>97</v>
      </c>
      <c r="B3" s="24"/>
      <c r="C3" s="24"/>
      <c r="D3" s="24"/>
      <c r="E3" s="24"/>
      <c r="F3" s="24"/>
      <c r="G3" s="24"/>
    </row>
    <row r="4" spans="1:7" s="43" customFormat="1" ht="18">
      <c r="A4" s="25" t="s">
        <v>68</v>
      </c>
      <c r="B4" s="25"/>
      <c r="C4" s="25"/>
      <c r="D4" s="25"/>
      <c r="E4" s="25"/>
      <c r="F4" s="25"/>
      <c r="G4" s="25"/>
    </row>
    <row r="5" spans="1:7" s="43" customFormat="1" ht="18">
      <c r="A5" s="87" t="s">
        <v>63</v>
      </c>
      <c r="B5" s="25"/>
      <c r="C5" s="25"/>
      <c r="D5" s="25"/>
      <c r="E5" s="25"/>
      <c r="F5" s="25"/>
      <c r="G5" s="25"/>
    </row>
    <row r="6" spans="1:7" s="43" customFormat="1" ht="18">
      <c r="A6" s="24"/>
      <c r="B6" s="25"/>
      <c r="C6" s="25"/>
      <c r="D6" s="25"/>
      <c r="E6" s="25"/>
      <c r="F6" s="25"/>
      <c r="G6" s="25"/>
    </row>
    <row r="7" spans="1:7" s="43" customFormat="1" ht="18">
      <c r="A7" s="24" t="s">
        <v>37</v>
      </c>
      <c r="B7" s="25"/>
      <c r="C7" s="25"/>
      <c r="D7" s="25"/>
      <c r="E7" s="25"/>
      <c r="F7" s="25"/>
      <c r="G7" s="25"/>
    </row>
    <row r="8" spans="1:7" s="43" customFormat="1" ht="18">
      <c r="A8" s="24" t="s">
        <v>47</v>
      </c>
      <c r="B8" s="25"/>
      <c r="C8" s="25"/>
      <c r="D8" s="25"/>
      <c r="E8" s="25"/>
      <c r="F8" s="25"/>
      <c r="G8" s="25"/>
    </row>
    <row r="9" spans="1:7" s="43" customFormat="1" ht="18">
      <c r="A9" s="24"/>
      <c r="B9" s="25"/>
      <c r="C9" s="25"/>
      <c r="D9" s="25"/>
      <c r="E9" s="25"/>
      <c r="F9" s="25"/>
      <c r="G9" s="25"/>
    </row>
    <row r="10" spans="1:7" s="43" customFormat="1" ht="18">
      <c r="A10" s="24" t="s">
        <v>38</v>
      </c>
      <c r="B10" s="25"/>
      <c r="C10" s="25"/>
      <c r="D10" s="25"/>
      <c r="E10" s="25"/>
      <c r="F10" s="25"/>
      <c r="G10" s="25"/>
    </row>
    <row r="11" spans="1:7" s="43" customFormat="1" ht="18">
      <c r="A11" s="24" t="s">
        <v>39</v>
      </c>
      <c r="B11" s="25"/>
      <c r="C11" s="25"/>
      <c r="D11" s="25"/>
      <c r="E11" s="25"/>
      <c r="F11" s="25"/>
      <c r="G11" s="25"/>
    </row>
    <row r="12" spans="1:7" s="43" customFormat="1" ht="18">
      <c r="A12" s="24" t="s">
        <v>41</v>
      </c>
      <c r="B12" s="25"/>
      <c r="C12" s="25"/>
      <c r="D12" s="25"/>
      <c r="E12" s="25"/>
      <c r="F12" s="25"/>
      <c r="G12" s="25"/>
    </row>
    <row r="13" spans="1:7" s="43" customFormat="1" ht="18">
      <c r="A13" s="24" t="s">
        <v>40</v>
      </c>
      <c r="B13" s="25"/>
      <c r="C13" s="25"/>
      <c r="D13" s="25"/>
      <c r="E13" s="25"/>
      <c r="F13" s="25"/>
      <c r="G13" s="25"/>
    </row>
    <row r="14" spans="1:7" s="43" customFormat="1" ht="18">
      <c r="A14" s="24" t="s">
        <v>42</v>
      </c>
      <c r="B14" s="25"/>
      <c r="C14" s="25"/>
      <c r="D14" s="25"/>
      <c r="E14" s="25"/>
      <c r="F14" s="25"/>
      <c r="G14" s="25"/>
    </row>
    <row r="15" spans="1:7" s="43" customFormat="1" ht="18">
      <c r="A15" s="24" t="s">
        <v>55</v>
      </c>
      <c r="B15" s="25"/>
      <c r="C15" s="25"/>
      <c r="D15" s="25"/>
      <c r="E15" s="25"/>
      <c r="F15" s="25"/>
      <c r="G15" s="25"/>
    </row>
    <row r="16" spans="2:3" s="45" customFormat="1" ht="15.75">
      <c r="B16" s="44"/>
      <c r="C16" s="44"/>
    </row>
    <row r="17" spans="2:7" ht="15.75">
      <c r="B17" s="84"/>
      <c r="C17" s="44"/>
      <c r="D17" s="114" t="s">
        <v>44</v>
      </c>
      <c r="E17" s="115"/>
      <c r="F17" s="115"/>
      <c r="G17" s="116"/>
    </row>
    <row r="18" spans="1:7" ht="15.75">
      <c r="A18" s="44"/>
      <c r="B18" s="85" t="s">
        <v>43</v>
      </c>
      <c r="C18" s="44"/>
      <c r="D18" s="81">
        <v>2500</v>
      </c>
      <c r="E18" s="82">
        <v>3000</v>
      </c>
      <c r="F18" s="82">
        <v>4500</v>
      </c>
      <c r="G18" s="83">
        <v>6000</v>
      </c>
    </row>
    <row r="19" spans="1:7" ht="15">
      <c r="A19" s="44"/>
      <c r="B19" s="88" t="s">
        <v>84</v>
      </c>
      <c r="C19" s="44"/>
      <c r="D19" s="99">
        <f>+('Att H-5  Rates 3-1'!D19*12)*'Att H-2  Enrollment 3-1'!D19</f>
        <v>0</v>
      </c>
      <c r="E19" s="99">
        <f>+('Att H-5  Rates 3-1'!E19*12)*'Att H-2  Enrollment 3-1'!E19</f>
        <v>0</v>
      </c>
      <c r="F19" s="99">
        <f>+('Att H-5  Rates 3-1'!F19*12)*'Att H-2  Enrollment 3-1'!F19</f>
        <v>0</v>
      </c>
      <c r="G19" s="99">
        <f>+('Att H-5  Rates 3-1'!G19*12)*'Att H-2  Enrollment 3-1'!G19</f>
        <v>0</v>
      </c>
    </row>
    <row r="20" spans="1:7" ht="15">
      <c r="A20" s="44"/>
      <c r="B20" s="88">
        <v>31</v>
      </c>
      <c r="C20" s="44"/>
      <c r="D20" s="99">
        <f>+('Att H-5  Rates 3-1'!D20*12)*'Att H-2  Enrollment 3-1'!D20</f>
        <v>0</v>
      </c>
      <c r="E20" s="99">
        <f>+('Att H-5  Rates 3-1'!E20*12)*'Att H-2  Enrollment 3-1'!E20</f>
        <v>0</v>
      </c>
      <c r="F20" s="99">
        <f>+('Att H-5  Rates 3-1'!F20*12)*'Att H-2  Enrollment 3-1'!F20</f>
        <v>0</v>
      </c>
      <c r="G20" s="99">
        <f>+('Att H-5  Rates 3-1'!G20*12)*'Att H-2  Enrollment 3-1'!G20</f>
        <v>0</v>
      </c>
    </row>
    <row r="21" spans="1:7" ht="15">
      <c r="A21" s="44"/>
      <c r="B21" s="88">
        <v>32</v>
      </c>
      <c r="C21" s="44"/>
      <c r="D21" s="99">
        <f>+('Att H-5  Rates 3-1'!D21*12)*'Att H-2  Enrollment 3-1'!D21</f>
        <v>0</v>
      </c>
      <c r="E21" s="99">
        <f>+('Att H-5  Rates 3-1'!E21*12)*'Att H-2  Enrollment 3-1'!E21</f>
        <v>0</v>
      </c>
      <c r="F21" s="99">
        <f>+('Att H-5  Rates 3-1'!F21*12)*'Att H-2  Enrollment 3-1'!F21</f>
        <v>0</v>
      </c>
      <c r="G21" s="99">
        <f>+('Att H-5  Rates 3-1'!G21*12)*'Att H-2  Enrollment 3-1'!G21</f>
        <v>0</v>
      </c>
    </row>
    <row r="22" spans="1:7" ht="15">
      <c r="A22" s="44"/>
      <c r="B22" s="88">
        <v>33</v>
      </c>
      <c r="C22" s="44"/>
      <c r="D22" s="99">
        <f>+('Att H-5  Rates 3-1'!D22*12)*'Att H-2  Enrollment 3-1'!D22</f>
        <v>0</v>
      </c>
      <c r="E22" s="99">
        <f>+('Att H-5  Rates 3-1'!E22*12)*'Att H-2  Enrollment 3-1'!E22</f>
        <v>0</v>
      </c>
      <c r="F22" s="99">
        <f>+('Att H-5  Rates 3-1'!F22*12)*'Att H-2  Enrollment 3-1'!F22</f>
        <v>0</v>
      </c>
      <c r="G22" s="99">
        <f>+('Att H-5  Rates 3-1'!G22*12)*'Att H-2  Enrollment 3-1'!G22</f>
        <v>0</v>
      </c>
    </row>
    <row r="23" spans="1:7" ht="15">
      <c r="A23" s="44"/>
      <c r="B23" s="88">
        <v>34</v>
      </c>
      <c r="C23" s="44"/>
      <c r="D23" s="99">
        <f>+('Att H-5  Rates 3-1'!D23*12)*'Att H-2  Enrollment 3-1'!D23</f>
        <v>0</v>
      </c>
      <c r="E23" s="99">
        <f>+('Att H-5  Rates 3-1'!E23*12)*'Att H-2  Enrollment 3-1'!E23</f>
        <v>0</v>
      </c>
      <c r="F23" s="99">
        <f>+('Att H-5  Rates 3-1'!F23*12)*'Att H-2  Enrollment 3-1'!F23</f>
        <v>0</v>
      </c>
      <c r="G23" s="99">
        <f>+('Att H-5  Rates 3-1'!G23*12)*'Att H-2  Enrollment 3-1'!G23</f>
        <v>0</v>
      </c>
    </row>
    <row r="24" spans="1:7" ht="15">
      <c r="A24" s="44"/>
      <c r="B24" s="88">
        <v>35</v>
      </c>
      <c r="C24" s="44"/>
      <c r="D24" s="99">
        <f>+('Att H-5  Rates 3-1'!D24*12)*'Att H-2  Enrollment 3-1'!D24</f>
        <v>0</v>
      </c>
      <c r="E24" s="99">
        <f>+('Att H-5  Rates 3-1'!E24*12)*'Att H-2  Enrollment 3-1'!E24</f>
        <v>0</v>
      </c>
      <c r="F24" s="99">
        <f>+('Att H-5  Rates 3-1'!F24*12)*'Att H-2  Enrollment 3-1'!F24</f>
        <v>0</v>
      </c>
      <c r="G24" s="99">
        <f>+('Att H-5  Rates 3-1'!G24*12)*'Att H-2  Enrollment 3-1'!G24</f>
        <v>0</v>
      </c>
    </row>
    <row r="25" spans="1:7" ht="15">
      <c r="A25" s="44"/>
      <c r="B25" s="88">
        <v>36</v>
      </c>
      <c r="C25" s="44"/>
      <c r="D25" s="99">
        <f>+('Att H-5  Rates 3-1'!D25*12)*'Att H-2  Enrollment 3-1'!D25</f>
        <v>0</v>
      </c>
      <c r="E25" s="99">
        <f>+('Att H-5  Rates 3-1'!E25*12)*'Att H-2  Enrollment 3-1'!E25</f>
        <v>0</v>
      </c>
      <c r="F25" s="99">
        <f>+('Att H-5  Rates 3-1'!F25*12)*'Att H-2  Enrollment 3-1'!F25</f>
        <v>0</v>
      </c>
      <c r="G25" s="99">
        <f>+('Att H-5  Rates 3-1'!G25*12)*'Att H-2  Enrollment 3-1'!G25</f>
        <v>0</v>
      </c>
    </row>
    <row r="26" spans="1:7" ht="15">
      <c r="A26" s="44"/>
      <c r="B26" s="88">
        <v>37</v>
      </c>
      <c r="C26" s="44"/>
      <c r="D26" s="99">
        <f>+('Att H-5  Rates 3-1'!D26*12)*'Att H-2  Enrollment 3-1'!D26</f>
        <v>0</v>
      </c>
      <c r="E26" s="99">
        <f>+('Att H-5  Rates 3-1'!E26*12)*'Att H-2  Enrollment 3-1'!E26</f>
        <v>0</v>
      </c>
      <c r="F26" s="99">
        <f>+('Att H-5  Rates 3-1'!F26*12)*'Att H-2  Enrollment 3-1'!F26</f>
        <v>0</v>
      </c>
      <c r="G26" s="99">
        <f>+('Att H-5  Rates 3-1'!G26*12)*'Att H-2  Enrollment 3-1'!G26</f>
        <v>0</v>
      </c>
    </row>
    <row r="27" spans="1:7" ht="15">
      <c r="A27" s="44"/>
      <c r="B27" s="88">
        <v>38</v>
      </c>
      <c r="C27" s="44"/>
      <c r="D27" s="99">
        <f>+('Att H-5  Rates 3-1'!D27*12)*'Att H-2  Enrollment 3-1'!D27</f>
        <v>0</v>
      </c>
      <c r="E27" s="99">
        <f>+('Att H-5  Rates 3-1'!E27*12)*'Att H-2  Enrollment 3-1'!E27</f>
        <v>0</v>
      </c>
      <c r="F27" s="99">
        <f>+('Att H-5  Rates 3-1'!F27*12)*'Att H-2  Enrollment 3-1'!F27</f>
        <v>0</v>
      </c>
      <c r="G27" s="99">
        <f>+('Att H-5  Rates 3-1'!G27*12)*'Att H-2  Enrollment 3-1'!G27</f>
        <v>0</v>
      </c>
    </row>
    <row r="28" spans="1:7" ht="15">
      <c r="A28" s="44"/>
      <c r="B28" s="88">
        <v>39</v>
      </c>
      <c r="C28" s="44"/>
      <c r="D28" s="99">
        <f>+('Att H-5  Rates 3-1'!D28*12)*'Att H-2  Enrollment 3-1'!D28</f>
        <v>0</v>
      </c>
      <c r="E28" s="99">
        <f>+('Att H-5  Rates 3-1'!E28*12)*'Att H-2  Enrollment 3-1'!E28</f>
        <v>0</v>
      </c>
      <c r="F28" s="99">
        <f>+('Att H-5  Rates 3-1'!F28*12)*'Att H-2  Enrollment 3-1'!F28</f>
        <v>0</v>
      </c>
      <c r="G28" s="99">
        <f>+('Att H-5  Rates 3-1'!G28*12)*'Att H-2  Enrollment 3-1'!G28</f>
        <v>0</v>
      </c>
    </row>
    <row r="29" spans="1:7" ht="15">
      <c r="A29" s="44"/>
      <c r="B29" s="88">
        <v>40</v>
      </c>
      <c r="C29" s="44"/>
      <c r="D29" s="99">
        <f>+('Att H-5  Rates 3-1'!D29*12)*'Att H-2  Enrollment 3-1'!D29</f>
        <v>0</v>
      </c>
      <c r="E29" s="99">
        <f>+('Att H-5  Rates 3-1'!E29*12)*'Att H-2  Enrollment 3-1'!E29</f>
        <v>0</v>
      </c>
      <c r="F29" s="99">
        <f>+('Att H-5  Rates 3-1'!F29*12)*'Att H-2  Enrollment 3-1'!F29</f>
        <v>0</v>
      </c>
      <c r="G29" s="99">
        <f>+('Att H-5  Rates 3-1'!G29*12)*'Att H-2  Enrollment 3-1'!G29</f>
        <v>0</v>
      </c>
    </row>
    <row r="30" spans="1:7" ht="15">
      <c r="A30" s="44"/>
      <c r="B30" s="88">
        <v>41</v>
      </c>
      <c r="C30" s="44"/>
      <c r="D30" s="99">
        <f>+('Att H-5  Rates 3-1'!D30*12)*'Att H-2  Enrollment 3-1'!D30</f>
        <v>0</v>
      </c>
      <c r="E30" s="99">
        <f>+('Att H-5  Rates 3-1'!E30*12)*'Att H-2  Enrollment 3-1'!E30</f>
        <v>0</v>
      </c>
      <c r="F30" s="99">
        <f>+('Att H-5  Rates 3-1'!F30*12)*'Att H-2  Enrollment 3-1'!F30</f>
        <v>0</v>
      </c>
      <c r="G30" s="99">
        <f>+('Att H-5  Rates 3-1'!G30*12)*'Att H-2  Enrollment 3-1'!G30</f>
        <v>0</v>
      </c>
    </row>
    <row r="31" spans="1:7" ht="15">
      <c r="A31" s="44"/>
      <c r="B31" s="88">
        <v>42</v>
      </c>
      <c r="C31" s="44"/>
      <c r="D31" s="99">
        <f>+('Att H-5  Rates 3-1'!D31*12)*'Att H-2  Enrollment 3-1'!D31</f>
        <v>0</v>
      </c>
      <c r="E31" s="99">
        <f>+('Att H-5  Rates 3-1'!E31*12)*'Att H-2  Enrollment 3-1'!E31</f>
        <v>0</v>
      </c>
      <c r="F31" s="99">
        <f>+('Att H-5  Rates 3-1'!F31*12)*'Att H-2  Enrollment 3-1'!F31</f>
        <v>0</v>
      </c>
      <c r="G31" s="99">
        <f>+('Att H-5  Rates 3-1'!G31*12)*'Att H-2  Enrollment 3-1'!G31</f>
        <v>0</v>
      </c>
    </row>
    <row r="32" spans="1:7" ht="15">
      <c r="A32" s="44"/>
      <c r="B32" s="88">
        <v>43</v>
      </c>
      <c r="C32" s="44"/>
      <c r="D32" s="99">
        <f>+('Att H-5  Rates 3-1'!D32*12)*'Att H-2  Enrollment 3-1'!D32</f>
        <v>0</v>
      </c>
      <c r="E32" s="99">
        <f>+('Att H-5  Rates 3-1'!E32*12)*'Att H-2  Enrollment 3-1'!E32</f>
        <v>0</v>
      </c>
      <c r="F32" s="99">
        <f>+('Att H-5  Rates 3-1'!F32*12)*'Att H-2  Enrollment 3-1'!F32</f>
        <v>0</v>
      </c>
      <c r="G32" s="99">
        <f>+('Att H-5  Rates 3-1'!G32*12)*'Att H-2  Enrollment 3-1'!G32</f>
        <v>0</v>
      </c>
    </row>
    <row r="33" spans="1:7" ht="15">
      <c r="A33" s="44"/>
      <c r="B33" s="88">
        <v>44</v>
      </c>
      <c r="C33" s="44"/>
      <c r="D33" s="99">
        <f>+('Att H-5  Rates 3-1'!D33*12)*'Att H-2  Enrollment 3-1'!D33</f>
        <v>0</v>
      </c>
      <c r="E33" s="99">
        <f>+('Att H-5  Rates 3-1'!E33*12)*'Att H-2  Enrollment 3-1'!E33</f>
        <v>0</v>
      </c>
      <c r="F33" s="99">
        <f>+('Att H-5  Rates 3-1'!F33*12)*'Att H-2  Enrollment 3-1'!F33</f>
        <v>0</v>
      </c>
      <c r="G33" s="99">
        <f>+('Att H-5  Rates 3-1'!G33*12)*'Att H-2  Enrollment 3-1'!G33</f>
        <v>0</v>
      </c>
    </row>
    <row r="34" spans="1:7" ht="15">
      <c r="A34" s="44"/>
      <c r="B34" s="88">
        <v>45</v>
      </c>
      <c r="C34" s="44"/>
      <c r="D34" s="99">
        <f>+('Att H-5  Rates 3-1'!D34*12)*'Att H-2  Enrollment 3-1'!D34</f>
        <v>0</v>
      </c>
      <c r="E34" s="99">
        <f>+('Att H-5  Rates 3-1'!E34*12)*'Att H-2  Enrollment 3-1'!E34</f>
        <v>0</v>
      </c>
      <c r="F34" s="99">
        <f>+('Att H-5  Rates 3-1'!F34*12)*'Att H-2  Enrollment 3-1'!F34</f>
        <v>0</v>
      </c>
      <c r="G34" s="99">
        <f>+('Att H-5  Rates 3-1'!G34*12)*'Att H-2  Enrollment 3-1'!G34</f>
        <v>0</v>
      </c>
    </row>
    <row r="35" spans="1:7" ht="15">
      <c r="A35" s="44"/>
      <c r="B35" s="88">
        <v>46</v>
      </c>
      <c r="C35" s="44"/>
      <c r="D35" s="99">
        <f>+('Att H-5  Rates 3-1'!D35*12)*'Att H-2  Enrollment 3-1'!D35</f>
        <v>0</v>
      </c>
      <c r="E35" s="99">
        <f>+('Att H-5  Rates 3-1'!E35*12)*'Att H-2  Enrollment 3-1'!E35</f>
        <v>0</v>
      </c>
      <c r="F35" s="99">
        <f>+('Att H-5  Rates 3-1'!F35*12)*'Att H-2  Enrollment 3-1'!F35</f>
        <v>0</v>
      </c>
      <c r="G35" s="99">
        <f>+('Att H-5  Rates 3-1'!G35*12)*'Att H-2  Enrollment 3-1'!G35</f>
        <v>0</v>
      </c>
    </row>
    <row r="36" spans="1:7" ht="15">
      <c r="A36" s="44"/>
      <c r="B36" s="88">
        <v>47</v>
      </c>
      <c r="C36" s="44"/>
      <c r="D36" s="99">
        <f>+('Att H-5  Rates 3-1'!D36*12)*'Att H-2  Enrollment 3-1'!D36</f>
        <v>0</v>
      </c>
      <c r="E36" s="99">
        <f>+('Att H-5  Rates 3-1'!E36*12)*'Att H-2  Enrollment 3-1'!E36</f>
        <v>0</v>
      </c>
      <c r="F36" s="99">
        <f>+('Att H-5  Rates 3-1'!F36*12)*'Att H-2  Enrollment 3-1'!F36</f>
        <v>0</v>
      </c>
      <c r="G36" s="99">
        <f>+('Att H-5  Rates 3-1'!G36*12)*'Att H-2  Enrollment 3-1'!G36</f>
        <v>0</v>
      </c>
    </row>
    <row r="37" spans="1:7" ht="15">
      <c r="A37" s="44"/>
      <c r="B37" s="88">
        <v>48</v>
      </c>
      <c r="C37" s="44"/>
      <c r="D37" s="99">
        <f>+('Att H-5  Rates 3-1'!D37*12)*'Att H-2  Enrollment 3-1'!D37</f>
        <v>0</v>
      </c>
      <c r="E37" s="99">
        <f>+('Att H-5  Rates 3-1'!E37*12)*'Att H-2  Enrollment 3-1'!E37</f>
        <v>0</v>
      </c>
      <c r="F37" s="99">
        <f>+('Att H-5  Rates 3-1'!F37*12)*'Att H-2  Enrollment 3-1'!F37</f>
        <v>0</v>
      </c>
      <c r="G37" s="99">
        <f>+('Att H-5  Rates 3-1'!G37*12)*'Att H-2  Enrollment 3-1'!G37</f>
        <v>0</v>
      </c>
    </row>
    <row r="38" spans="1:7" ht="15">
      <c r="A38" s="44"/>
      <c r="B38" s="88">
        <v>49</v>
      </c>
      <c r="C38" s="44"/>
      <c r="D38" s="99">
        <f>+('Att H-5  Rates 3-1'!D38*12)*'Att H-2  Enrollment 3-1'!D38</f>
        <v>0</v>
      </c>
      <c r="E38" s="99">
        <f>+('Att H-5  Rates 3-1'!E38*12)*'Att H-2  Enrollment 3-1'!E38</f>
        <v>0</v>
      </c>
      <c r="F38" s="99">
        <f>+('Att H-5  Rates 3-1'!F38*12)*'Att H-2  Enrollment 3-1'!F38</f>
        <v>0</v>
      </c>
      <c r="G38" s="99">
        <f>+('Att H-5  Rates 3-1'!G38*12)*'Att H-2  Enrollment 3-1'!G38</f>
        <v>0</v>
      </c>
    </row>
    <row r="39" spans="1:7" ht="15">
      <c r="A39" s="44"/>
      <c r="B39" s="88">
        <v>50</v>
      </c>
      <c r="C39" s="44"/>
      <c r="D39" s="99">
        <f>+('Att H-5  Rates 3-1'!D39*12)*'Att H-2  Enrollment 3-1'!D39</f>
        <v>0</v>
      </c>
      <c r="E39" s="99">
        <f>+('Att H-5  Rates 3-1'!E39*12)*'Att H-2  Enrollment 3-1'!E39</f>
        <v>0</v>
      </c>
      <c r="F39" s="99">
        <f>+('Att H-5  Rates 3-1'!F39*12)*'Att H-2  Enrollment 3-1'!F39</f>
        <v>0</v>
      </c>
      <c r="G39" s="99">
        <f>+('Att H-5  Rates 3-1'!G39*12)*'Att H-2  Enrollment 3-1'!G39</f>
        <v>0</v>
      </c>
    </row>
    <row r="40" spans="1:7" ht="15">
      <c r="A40" s="44"/>
      <c r="B40" s="88">
        <v>51</v>
      </c>
      <c r="C40" s="44"/>
      <c r="D40" s="99">
        <f>+('Att H-5  Rates 3-1'!D40*12)*'Att H-2  Enrollment 3-1'!D40</f>
        <v>0</v>
      </c>
      <c r="E40" s="99">
        <f>+('Att H-5  Rates 3-1'!E40*12)*'Att H-2  Enrollment 3-1'!E40</f>
        <v>0</v>
      </c>
      <c r="F40" s="99">
        <f>+('Att H-5  Rates 3-1'!F40*12)*'Att H-2  Enrollment 3-1'!F40</f>
        <v>0</v>
      </c>
      <c r="G40" s="99">
        <f>+('Att H-5  Rates 3-1'!G40*12)*'Att H-2  Enrollment 3-1'!G40</f>
        <v>0</v>
      </c>
    </row>
    <row r="41" spans="1:7" ht="15">
      <c r="A41" s="44"/>
      <c r="B41" s="88">
        <v>52</v>
      </c>
      <c r="C41" s="44"/>
      <c r="D41" s="99">
        <f>+('Att H-5  Rates 3-1'!D41*12)*'Att H-2  Enrollment 3-1'!D41</f>
        <v>0</v>
      </c>
      <c r="E41" s="99">
        <f>+('Att H-5  Rates 3-1'!E41*12)*'Att H-2  Enrollment 3-1'!E41</f>
        <v>0</v>
      </c>
      <c r="F41" s="99">
        <f>+('Att H-5  Rates 3-1'!F41*12)*'Att H-2  Enrollment 3-1'!F41</f>
        <v>0</v>
      </c>
      <c r="G41" s="99">
        <f>+('Att H-5  Rates 3-1'!G41*12)*'Att H-2  Enrollment 3-1'!G41</f>
        <v>0</v>
      </c>
    </row>
    <row r="42" spans="1:7" ht="15">
      <c r="A42" s="44"/>
      <c r="B42" s="88">
        <v>53</v>
      </c>
      <c r="C42" s="44"/>
      <c r="D42" s="99">
        <f>+('Att H-5  Rates 3-1'!D42*12)*'Att H-2  Enrollment 3-1'!D42</f>
        <v>0</v>
      </c>
      <c r="E42" s="99">
        <f>+('Att H-5  Rates 3-1'!E42*12)*'Att H-2  Enrollment 3-1'!E42</f>
        <v>0</v>
      </c>
      <c r="F42" s="99">
        <f>+('Att H-5  Rates 3-1'!F42*12)*'Att H-2  Enrollment 3-1'!F42</f>
        <v>0</v>
      </c>
      <c r="G42" s="99">
        <f>+('Att H-5  Rates 3-1'!G42*12)*'Att H-2  Enrollment 3-1'!G42</f>
        <v>0</v>
      </c>
    </row>
    <row r="43" spans="1:7" ht="15">
      <c r="A43" s="44"/>
      <c r="B43" s="88">
        <v>54</v>
      </c>
      <c r="C43" s="44"/>
      <c r="D43" s="99">
        <f>+('Att H-5  Rates 3-1'!D43*12)*'Att H-2  Enrollment 3-1'!D43</f>
        <v>0</v>
      </c>
      <c r="E43" s="99">
        <f>+('Att H-5  Rates 3-1'!E43*12)*'Att H-2  Enrollment 3-1'!E43</f>
        <v>0</v>
      </c>
      <c r="F43" s="99">
        <f>+('Att H-5  Rates 3-1'!F43*12)*'Att H-2  Enrollment 3-1'!F43</f>
        <v>0</v>
      </c>
      <c r="G43" s="99">
        <f>+('Att H-5  Rates 3-1'!G43*12)*'Att H-2  Enrollment 3-1'!G43</f>
        <v>0</v>
      </c>
    </row>
    <row r="44" spans="1:7" ht="15">
      <c r="A44" s="44"/>
      <c r="B44" s="88">
        <v>55</v>
      </c>
      <c r="C44" s="44"/>
      <c r="D44" s="99">
        <f>+('Att H-5  Rates 3-1'!D44*12)*'Att H-2  Enrollment 3-1'!D44</f>
        <v>0</v>
      </c>
      <c r="E44" s="99">
        <f>+('Att H-5  Rates 3-1'!E44*12)*'Att H-2  Enrollment 3-1'!E44</f>
        <v>0</v>
      </c>
      <c r="F44" s="99">
        <f>+('Att H-5  Rates 3-1'!F44*12)*'Att H-2  Enrollment 3-1'!F44</f>
        <v>0</v>
      </c>
      <c r="G44" s="99">
        <f>+('Att H-5  Rates 3-1'!G44*12)*'Att H-2  Enrollment 3-1'!G44</f>
        <v>0</v>
      </c>
    </row>
    <row r="45" spans="1:7" ht="15">
      <c r="A45" s="44"/>
      <c r="B45" s="88">
        <v>56</v>
      </c>
      <c r="C45" s="44"/>
      <c r="D45" s="99">
        <f>+('Att H-5  Rates 3-1'!D45*12)*'Att H-2  Enrollment 3-1'!D45</f>
        <v>0</v>
      </c>
      <c r="E45" s="99">
        <f>+('Att H-5  Rates 3-1'!E45*12)*'Att H-2  Enrollment 3-1'!E45</f>
        <v>0</v>
      </c>
      <c r="F45" s="99">
        <f>+('Att H-5  Rates 3-1'!F45*12)*'Att H-2  Enrollment 3-1'!F45</f>
        <v>0</v>
      </c>
      <c r="G45" s="99">
        <f>+('Att H-5  Rates 3-1'!G45*12)*'Att H-2  Enrollment 3-1'!G45</f>
        <v>0</v>
      </c>
    </row>
    <row r="46" spans="1:7" ht="15">
      <c r="A46" s="44"/>
      <c r="B46" s="88">
        <v>57</v>
      </c>
      <c r="C46" s="44"/>
      <c r="D46" s="99">
        <f>+('Att H-5  Rates 3-1'!D46*12)*'Att H-2  Enrollment 3-1'!D46</f>
        <v>0</v>
      </c>
      <c r="E46" s="99">
        <f>+('Att H-5  Rates 3-1'!E46*12)*'Att H-2  Enrollment 3-1'!E46</f>
        <v>0</v>
      </c>
      <c r="F46" s="99">
        <f>+('Att H-5  Rates 3-1'!F46*12)*'Att H-2  Enrollment 3-1'!F46</f>
        <v>0</v>
      </c>
      <c r="G46" s="99">
        <f>+('Att H-5  Rates 3-1'!G46*12)*'Att H-2  Enrollment 3-1'!G46</f>
        <v>0</v>
      </c>
    </row>
    <row r="47" spans="1:7" ht="15">
      <c r="A47" s="44"/>
      <c r="B47" s="88">
        <v>58</v>
      </c>
      <c r="C47" s="44"/>
      <c r="D47" s="99">
        <f>+('Att H-5  Rates 3-1'!D47*12)*'Att H-2  Enrollment 3-1'!D47</f>
        <v>0</v>
      </c>
      <c r="E47" s="99">
        <f>+('Att H-5  Rates 3-1'!E47*12)*'Att H-2  Enrollment 3-1'!E47</f>
        <v>0</v>
      </c>
      <c r="F47" s="99">
        <f>+('Att H-5  Rates 3-1'!F47*12)*'Att H-2  Enrollment 3-1'!F47</f>
        <v>0</v>
      </c>
      <c r="G47" s="99">
        <f>+('Att H-5  Rates 3-1'!G47*12)*'Att H-2  Enrollment 3-1'!G47</f>
        <v>0</v>
      </c>
    </row>
    <row r="48" spans="1:7" ht="15">
      <c r="A48" s="44"/>
      <c r="B48" s="88">
        <v>59</v>
      </c>
      <c r="C48" s="44"/>
      <c r="D48" s="99">
        <f>+('Att H-5  Rates 3-1'!D48*12)*'Att H-2  Enrollment 3-1'!D48</f>
        <v>0</v>
      </c>
      <c r="E48" s="99">
        <f>+('Att H-5  Rates 3-1'!E48*12)*'Att H-2  Enrollment 3-1'!E48</f>
        <v>0</v>
      </c>
      <c r="F48" s="99">
        <f>+('Att H-5  Rates 3-1'!F48*12)*'Att H-2  Enrollment 3-1'!F48</f>
        <v>0</v>
      </c>
      <c r="G48" s="99">
        <f>+('Att H-5  Rates 3-1'!G48*12)*'Att H-2  Enrollment 3-1'!G48</f>
        <v>0</v>
      </c>
    </row>
    <row r="49" spans="1:7" ht="15">
      <c r="A49" s="44"/>
      <c r="B49" s="88">
        <v>60</v>
      </c>
      <c r="C49" s="44"/>
      <c r="D49" s="99">
        <f>+('Att H-5  Rates 3-1'!D49*12)*'Att H-2  Enrollment 3-1'!D49</f>
        <v>0</v>
      </c>
      <c r="E49" s="99">
        <f>+('Att H-5  Rates 3-1'!E49*12)*'Att H-2  Enrollment 3-1'!E49</f>
        <v>0</v>
      </c>
      <c r="F49" s="99">
        <f>+('Att H-5  Rates 3-1'!F49*12)*'Att H-2  Enrollment 3-1'!F49</f>
        <v>0</v>
      </c>
      <c r="G49" s="99">
        <f>+('Att H-5  Rates 3-1'!G49*12)*'Att H-2  Enrollment 3-1'!G49</f>
        <v>0</v>
      </c>
    </row>
    <row r="50" spans="1:7" ht="15">
      <c r="A50" s="44"/>
      <c r="B50" s="88">
        <v>61</v>
      </c>
      <c r="C50" s="44"/>
      <c r="D50" s="99">
        <f>+('Att H-5  Rates 3-1'!D50*12)*'Att H-2  Enrollment 3-1'!D50</f>
        <v>0</v>
      </c>
      <c r="E50" s="99">
        <f>+('Att H-5  Rates 3-1'!E50*12)*'Att H-2  Enrollment 3-1'!E50</f>
        <v>0</v>
      </c>
      <c r="F50" s="99">
        <f>+('Att H-5  Rates 3-1'!F50*12)*'Att H-2  Enrollment 3-1'!F50</f>
        <v>0</v>
      </c>
      <c r="G50" s="99">
        <f>+('Att H-5  Rates 3-1'!G50*12)*'Att H-2  Enrollment 3-1'!G50</f>
        <v>0</v>
      </c>
    </row>
    <row r="51" spans="1:7" ht="15">
      <c r="A51" s="44"/>
      <c r="B51" s="88">
        <v>62</v>
      </c>
      <c r="C51" s="44"/>
      <c r="D51" s="99">
        <f>+('Att H-5  Rates 3-1'!D51*12)*'Att H-2  Enrollment 3-1'!D51</f>
        <v>0</v>
      </c>
      <c r="E51" s="99">
        <f>+('Att H-5  Rates 3-1'!E51*12)*'Att H-2  Enrollment 3-1'!E51</f>
        <v>0</v>
      </c>
      <c r="F51" s="99">
        <f>+('Att H-5  Rates 3-1'!F51*12)*'Att H-2  Enrollment 3-1'!F51</f>
        <v>0</v>
      </c>
      <c r="G51" s="99">
        <f>+('Att H-5  Rates 3-1'!G51*12)*'Att H-2  Enrollment 3-1'!G51</f>
        <v>0</v>
      </c>
    </row>
    <row r="52" spans="1:7" ht="15">
      <c r="A52" s="44"/>
      <c r="B52" s="88">
        <v>63</v>
      </c>
      <c r="C52" s="44"/>
      <c r="D52" s="99">
        <f>+('Att H-5  Rates 3-1'!D52*12)*'Att H-2  Enrollment 3-1'!D52</f>
        <v>0</v>
      </c>
      <c r="E52" s="99">
        <f>+('Att H-5  Rates 3-1'!E52*12)*'Att H-2  Enrollment 3-1'!E52</f>
        <v>0</v>
      </c>
      <c r="F52" s="99">
        <f>+('Att H-5  Rates 3-1'!F52*12)*'Att H-2  Enrollment 3-1'!F52</f>
        <v>0</v>
      </c>
      <c r="G52" s="99">
        <f>+('Att H-5  Rates 3-1'!G52*12)*'Att H-2  Enrollment 3-1'!G52</f>
        <v>0</v>
      </c>
    </row>
    <row r="53" spans="1:7" ht="15">
      <c r="A53" s="44"/>
      <c r="B53" s="88">
        <v>64</v>
      </c>
      <c r="C53" s="44"/>
      <c r="D53" s="99">
        <f>+('Att H-5  Rates 3-1'!D53*12)*'Att H-2  Enrollment 3-1'!D53</f>
        <v>0</v>
      </c>
      <c r="E53" s="99">
        <f>+('Att H-5  Rates 3-1'!E53*12)*'Att H-2  Enrollment 3-1'!E53</f>
        <v>0</v>
      </c>
      <c r="F53" s="99">
        <f>+('Att H-5  Rates 3-1'!F53*12)*'Att H-2  Enrollment 3-1'!F53</f>
        <v>0</v>
      </c>
      <c r="G53" s="99">
        <f>+('Att H-5  Rates 3-1'!G53*12)*'Att H-2  Enrollment 3-1'!G53</f>
        <v>0</v>
      </c>
    </row>
    <row r="54" spans="1:7" ht="15">
      <c r="A54" s="44"/>
      <c r="B54" s="88">
        <v>65</v>
      </c>
      <c r="C54" s="44"/>
      <c r="D54" s="99">
        <f>+('Att H-5  Rates 3-1'!D54*12)*'Att H-2  Enrollment 3-1'!D54</f>
        <v>0</v>
      </c>
      <c r="E54" s="99">
        <f>+('Att H-5  Rates 3-1'!E54*12)*'Att H-2  Enrollment 3-1'!E54</f>
        <v>0</v>
      </c>
      <c r="F54" s="99">
        <f>+('Att H-5  Rates 3-1'!F54*12)*'Att H-2  Enrollment 3-1'!F54</f>
        <v>0</v>
      </c>
      <c r="G54" s="99">
        <f>+('Att H-5  Rates 3-1'!G54*12)*'Att H-2  Enrollment 3-1'!G54</f>
        <v>0</v>
      </c>
    </row>
    <row r="55" spans="1:7" ht="15">
      <c r="A55" s="44"/>
      <c r="B55" s="88">
        <v>66</v>
      </c>
      <c r="C55" s="44"/>
      <c r="D55" s="99">
        <f>+('Att H-5  Rates 3-1'!D55*12)*'Att H-2  Enrollment 3-1'!D55</f>
        <v>0</v>
      </c>
      <c r="E55" s="99">
        <f>+('Att H-5  Rates 3-1'!E55*12)*'Att H-2  Enrollment 3-1'!E55</f>
        <v>0</v>
      </c>
      <c r="F55" s="99">
        <f>+('Att H-5  Rates 3-1'!F55*12)*'Att H-2  Enrollment 3-1'!F55</f>
        <v>0</v>
      </c>
      <c r="G55" s="99">
        <f>+('Att H-5  Rates 3-1'!G55*12)*'Att H-2  Enrollment 3-1'!G55</f>
        <v>0</v>
      </c>
    </row>
    <row r="56" spans="1:7" ht="15">
      <c r="A56" s="44"/>
      <c r="B56" s="88">
        <v>67</v>
      </c>
      <c r="C56" s="44"/>
      <c r="D56" s="99">
        <f>+('Att H-5  Rates 3-1'!D56*12)*'Att H-2  Enrollment 3-1'!D56</f>
        <v>0</v>
      </c>
      <c r="E56" s="99">
        <f>+('Att H-5  Rates 3-1'!E56*12)*'Att H-2  Enrollment 3-1'!E56</f>
        <v>0</v>
      </c>
      <c r="F56" s="99">
        <f>+('Att H-5  Rates 3-1'!F56*12)*'Att H-2  Enrollment 3-1'!F56</f>
        <v>0</v>
      </c>
      <c r="G56" s="99">
        <f>+('Att H-5  Rates 3-1'!G56*12)*'Att H-2  Enrollment 3-1'!G56</f>
        <v>0</v>
      </c>
    </row>
    <row r="57" spans="1:7" ht="15">
      <c r="A57" s="44"/>
      <c r="B57" s="88">
        <v>68</v>
      </c>
      <c r="C57" s="44"/>
      <c r="D57" s="99">
        <f>+('Att H-5  Rates 3-1'!D57*12)*'Att H-2  Enrollment 3-1'!D57</f>
        <v>0</v>
      </c>
      <c r="E57" s="99">
        <f>+('Att H-5  Rates 3-1'!E57*12)*'Att H-2  Enrollment 3-1'!E57</f>
        <v>0</v>
      </c>
      <c r="F57" s="99">
        <f>+('Att H-5  Rates 3-1'!F57*12)*'Att H-2  Enrollment 3-1'!F57</f>
        <v>0</v>
      </c>
      <c r="G57" s="99">
        <f>+('Att H-5  Rates 3-1'!G57*12)*'Att H-2  Enrollment 3-1'!G57</f>
        <v>0</v>
      </c>
    </row>
    <row r="58" spans="1:7" ht="15">
      <c r="A58" s="44"/>
      <c r="B58" s="88">
        <v>69</v>
      </c>
      <c r="C58" s="44"/>
      <c r="D58" s="99">
        <f>+('Att H-5  Rates 3-1'!D58*12)*'Att H-2  Enrollment 3-1'!D58</f>
        <v>0</v>
      </c>
      <c r="E58" s="99">
        <f>+('Att H-5  Rates 3-1'!E58*12)*'Att H-2  Enrollment 3-1'!E58</f>
        <v>0</v>
      </c>
      <c r="F58" s="99">
        <f>+('Att H-5  Rates 3-1'!F58*12)*'Att H-2  Enrollment 3-1'!F58</f>
        <v>0</v>
      </c>
      <c r="G58" s="99">
        <f>+('Att H-5  Rates 3-1'!G58*12)*'Att H-2  Enrollment 3-1'!G58</f>
        <v>0</v>
      </c>
    </row>
    <row r="59" spans="1:7" ht="15">
      <c r="A59" s="44"/>
      <c r="B59" s="88">
        <v>70</v>
      </c>
      <c r="C59" s="44"/>
      <c r="D59" s="99">
        <f>+('Att H-5  Rates 3-1'!D59*12)*'Att H-2  Enrollment 3-1'!D59</f>
        <v>0</v>
      </c>
      <c r="E59" s="99">
        <f>+('Att H-5  Rates 3-1'!E59*12)*'Att H-2  Enrollment 3-1'!E59</f>
        <v>0</v>
      </c>
      <c r="F59" s="99">
        <f>+('Att H-5  Rates 3-1'!F59*12)*'Att H-2  Enrollment 3-1'!F59</f>
        <v>0</v>
      </c>
      <c r="G59" s="99">
        <f>+('Att H-5  Rates 3-1'!G59*12)*'Att H-2  Enrollment 3-1'!G59</f>
        <v>0</v>
      </c>
    </row>
    <row r="60" spans="1:7" ht="15">
      <c r="A60" s="44"/>
      <c r="B60" s="88">
        <v>71</v>
      </c>
      <c r="C60" s="44"/>
      <c r="D60" s="99">
        <f>+('Att H-5  Rates 3-1'!D60*12)*'Att H-2  Enrollment 3-1'!D60</f>
        <v>0</v>
      </c>
      <c r="E60" s="99">
        <f>+('Att H-5  Rates 3-1'!E60*12)*'Att H-2  Enrollment 3-1'!E60</f>
        <v>0</v>
      </c>
      <c r="F60" s="99">
        <f>+('Att H-5  Rates 3-1'!F60*12)*'Att H-2  Enrollment 3-1'!F60</f>
        <v>0</v>
      </c>
      <c r="G60" s="99">
        <f>+('Att H-5  Rates 3-1'!G60*12)*'Att H-2  Enrollment 3-1'!G60</f>
        <v>0</v>
      </c>
    </row>
    <row r="61" spans="1:7" ht="15">
      <c r="A61" s="44"/>
      <c r="B61" s="88">
        <v>72</v>
      </c>
      <c r="C61" s="44"/>
      <c r="D61" s="99">
        <f>+('Att H-5  Rates 3-1'!D61*12)*'Att H-2  Enrollment 3-1'!D61</f>
        <v>0</v>
      </c>
      <c r="E61" s="99">
        <f>+('Att H-5  Rates 3-1'!E61*12)*'Att H-2  Enrollment 3-1'!E61</f>
        <v>0</v>
      </c>
      <c r="F61" s="99">
        <f>+('Att H-5  Rates 3-1'!F61*12)*'Att H-2  Enrollment 3-1'!F61</f>
        <v>0</v>
      </c>
      <c r="G61" s="99">
        <f>+('Att H-5  Rates 3-1'!G61*12)*'Att H-2  Enrollment 3-1'!G61</f>
        <v>0</v>
      </c>
    </row>
    <row r="62" spans="1:7" ht="15">
      <c r="A62" s="44"/>
      <c r="B62" s="88">
        <v>73</v>
      </c>
      <c r="C62" s="44"/>
      <c r="D62" s="99">
        <f>+('Att H-5  Rates 3-1'!D62*12)*'Att H-2  Enrollment 3-1'!D62</f>
        <v>0</v>
      </c>
      <c r="E62" s="99">
        <f>+('Att H-5  Rates 3-1'!E62*12)*'Att H-2  Enrollment 3-1'!E62</f>
        <v>0</v>
      </c>
      <c r="F62" s="99">
        <f>+('Att H-5  Rates 3-1'!F62*12)*'Att H-2  Enrollment 3-1'!F62</f>
        <v>0</v>
      </c>
      <c r="G62" s="99">
        <f>+('Att H-5  Rates 3-1'!G62*12)*'Att H-2  Enrollment 3-1'!G62</f>
        <v>0</v>
      </c>
    </row>
    <row r="63" spans="1:7" ht="15">
      <c r="A63" s="44"/>
      <c r="B63" s="88">
        <v>74</v>
      </c>
      <c r="C63" s="44"/>
      <c r="D63" s="99">
        <f>+('Att H-5  Rates 3-1'!D63*12)*'Att H-2  Enrollment 3-1'!D63</f>
        <v>0</v>
      </c>
      <c r="E63" s="99">
        <f>+('Att H-5  Rates 3-1'!E63*12)*'Att H-2  Enrollment 3-1'!E63</f>
        <v>0</v>
      </c>
      <c r="F63" s="99">
        <f>+('Att H-5  Rates 3-1'!F63*12)*'Att H-2  Enrollment 3-1'!F63</f>
        <v>0</v>
      </c>
      <c r="G63" s="99">
        <f>+('Att H-5  Rates 3-1'!G63*12)*'Att H-2  Enrollment 3-1'!G63</f>
        <v>0</v>
      </c>
    </row>
    <row r="64" spans="1:7" ht="15">
      <c r="A64" s="44"/>
      <c r="B64" s="88">
        <v>75</v>
      </c>
      <c r="C64" s="44"/>
      <c r="D64" s="99">
        <f>+('Att H-5  Rates 3-1'!D64*12)*'Att H-2  Enrollment 3-1'!D64</f>
        <v>0</v>
      </c>
      <c r="E64" s="99">
        <f>+('Att H-5  Rates 3-1'!E64*12)*'Att H-2  Enrollment 3-1'!E64</f>
        <v>0</v>
      </c>
      <c r="F64" s="99">
        <f>+('Att H-5  Rates 3-1'!F64*12)*'Att H-2  Enrollment 3-1'!F64</f>
        <v>0</v>
      </c>
      <c r="G64" s="99">
        <f>+('Att H-5  Rates 3-1'!G64*12)*'Att H-2  Enrollment 3-1'!G64</f>
        <v>0</v>
      </c>
    </row>
    <row r="65" spans="1:7" ht="15">
      <c r="A65" s="44"/>
      <c r="B65" s="88">
        <v>76</v>
      </c>
      <c r="C65" s="44"/>
      <c r="D65" s="99">
        <f>+('Att H-5  Rates 3-1'!D65*12)*'Att H-2  Enrollment 3-1'!D65</f>
        <v>0</v>
      </c>
      <c r="E65" s="99">
        <f>+('Att H-5  Rates 3-1'!E65*12)*'Att H-2  Enrollment 3-1'!E65</f>
        <v>0</v>
      </c>
      <c r="F65" s="99">
        <f>+('Att H-5  Rates 3-1'!F65*12)*'Att H-2  Enrollment 3-1'!F65</f>
        <v>0</v>
      </c>
      <c r="G65" s="99">
        <f>+('Att H-5  Rates 3-1'!G65*12)*'Att H-2  Enrollment 3-1'!G65</f>
        <v>0</v>
      </c>
    </row>
    <row r="66" spans="1:7" ht="15">
      <c r="A66" s="44"/>
      <c r="B66" s="88">
        <v>77</v>
      </c>
      <c r="C66" s="44"/>
      <c r="D66" s="99">
        <f>+('Att H-5  Rates 3-1'!D66*12)*'Att H-2  Enrollment 3-1'!D66</f>
        <v>0</v>
      </c>
      <c r="E66" s="99">
        <f>+('Att H-5  Rates 3-1'!E66*12)*'Att H-2  Enrollment 3-1'!E66</f>
        <v>0</v>
      </c>
      <c r="F66" s="99">
        <f>+('Att H-5  Rates 3-1'!F66*12)*'Att H-2  Enrollment 3-1'!F66</f>
        <v>0</v>
      </c>
      <c r="G66" s="99">
        <f>+('Att H-5  Rates 3-1'!G66*12)*'Att H-2  Enrollment 3-1'!G66</f>
        <v>0</v>
      </c>
    </row>
    <row r="67" spans="1:7" ht="15">
      <c r="A67" s="44"/>
      <c r="B67" s="88">
        <v>78</v>
      </c>
      <c r="C67" s="44"/>
      <c r="D67" s="99">
        <f>+('Att H-5  Rates 3-1'!D67*12)*'Att H-2  Enrollment 3-1'!D67</f>
        <v>0</v>
      </c>
      <c r="E67" s="99">
        <f>+('Att H-5  Rates 3-1'!E67*12)*'Att H-2  Enrollment 3-1'!E67</f>
        <v>0</v>
      </c>
      <c r="F67" s="99">
        <f>+('Att H-5  Rates 3-1'!F67*12)*'Att H-2  Enrollment 3-1'!F67</f>
        <v>0</v>
      </c>
      <c r="G67" s="99">
        <f>+('Att H-5  Rates 3-1'!G67*12)*'Att H-2  Enrollment 3-1'!G67</f>
        <v>0</v>
      </c>
    </row>
    <row r="68" spans="1:7" ht="15">
      <c r="A68" s="44"/>
      <c r="B68" s="88">
        <v>79</v>
      </c>
      <c r="C68" s="44"/>
      <c r="D68" s="99">
        <f>+('Att H-5  Rates 3-1'!D68*12)*'Att H-2  Enrollment 3-1'!D68</f>
        <v>0</v>
      </c>
      <c r="E68" s="99">
        <f>+('Att H-5  Rates 3-1'!E68*12)*'Att H-2  Enrollment 3-1'!E68</f>
        <v>0</v>
      </c>
      <c r="F68" s="99">
        <f>+('Att H-5  Rates 3-1'!F68*12)*'Att H-2  Enrollment 3-1'!F68</f>
        <v>0</v>
      </c>
      <c r="G68" s="99">
        <f>+('Att H-5  Rates 3-1'!G68*12)*'Att H-2  Enrollment 3-1'!G68</f>
        <v>0</v>
      </c>
    </row>
    <row r="69" spans="1:7" ht="15">
      <c r="A69" s="44"/>
      <c r="B69" s="88">
        <v>80</v>
      </c>
      <c r="C69" s="44"/>
      <c r="D69" s="99">
        <f>+('Att H-5  Rates 3-1'!D69*12)*'Att H-2  Enrollment 3-1'!D69</f>
        <v>0</v>
      </c>
      <c r="E69" s="99">
        <f>+('Att H-5  Rates 3-1'!E69*12)*'Att H-2  Enrollment 3-1'!E69</f>
        <v>0</v>
      </c>
      <c r="F69" s="99">
        <f>+('Att H-5  Rates 3-1'!F69*12)*'Att H-2  Enrollment 3-1'!F69</f>
        <v>0</v>
      </c>
      <c r="G69" s="99">
        <f>+('Att H-5  Rates 3-1'!G69*12)*'Att H-2  Enrollment 3-1'!G69</f>
        <v>0</v>
      </c>
    </row>
    <row r="70" spans="1:7" ht="15">
      <c r="A70" s="44"/>
      <c r="B70" s="88">
        <v>81</v>
      </c>
      <c r="C70" s="44"/>
      <c r="D70" s="99">
        <f>+('Att H-5  Rates 3-1'!D70*12)*'Att H-2  Enrollment 3-1'!D70</f>
        <v>0</v>
      </c>
      <c r="E70" s="99">
        <f>+('Att H-5  Rates 3-1'!E70*12)*'Att H-2  Enrollment 3-1'!E70</f>
        <v>0</v>
      </c>
      <c r="F70" s="99">
        <f>+('Att H-5  Rates 3-1'!F70*12)*'Att H-2  Enrollment 3-1'!F70</f>
        <v>0</v>
      </c>
      <c r="G70" s="99">
        <f>+('Att H-5  Rates 3-1'!G70*12)*'Att H-2  Enrollment 3-1'!G70</f>
        <v>0</v>
      </c>
    </row>
    <row r="71" spans="1:7" ht="15">
      <c r="A71" s="44"/>
      <c r="B71" s="88">
        <v>82</v>
      </c>
      <c r="C71" s="44"/>
      <c r="D71" s="99">
        <f>+('Att H-5  Rates 3-1'!D71*12)*'Att H-2  Enrollment 3-1'!D71</f>
        <v>0</v>
      </c>
      <c r="E71" s="99">
        <f>+('Att H-5  Rates 3-1'!E71*12)*'Att H-2  Enrollment 3-1'!E71</f>
        <v>0</v>
      </c>
      <c r="F71" s="99">
        <f>+('Att H-5  Rates 3-1'!F71*12)*'Att H-2  Enrollment 3-1'!F71</f>
        <v>0</v>
      </c>
      <c r="G71" s="99">
        <f>+('Att H-5  Rates 3-1'!G71*12)*'Att H-2  Enrollment 3-1'!G71</f>
        <v>0</v>
      </c>
    </row>
    <row r="72" spans="1:7" ht="15">
      <c r="A72" s="44"/>
      <c r="B72" s="88">
        <v>83</v>
      </c>
      <c r="C72" s="44"/>
      <c r="D72" s="99">
        <f>+('Att H-5  Rates 3-1'!D72*12)*'Att H-2  Enrollment 3-1'!D72</f>
        <v>0</v>
      </c>
      <c r="E72" s="99">
        <f>+('Att H-5  Rates 3-1'!E72*12)*'Att H-2  Enrollment 3-1'!E72</f>
        <v>0</v>
      </c>
      <c r="F72" s="99">
        <f>+('Att H-5  Rates 3-1'!F72*12)*'Att H-2  Enrollment 3-1'!F72</f>
        <v>0</v>
      </c>
      <c r="G72" s="99">
        <f>+('Att H-5  Rates 3-1'!G72*12)*'Att H-2  Enrollment 3-1'!G72</f>
        <v>0</v>
      </c>
    </row>
    <row r="73" spans="1:7" ht="15.75" thickBot="1">
      <c r="A73" s="44"/>
      <c r="B73" s="88">
        <v>84</v>
      </c>
      <c r="C73" s="44"/>
      <c r="D73" s="99">
        <f>+('Att H-5  Rates 3-1'!D73*12)*'Att H-2  Enrollment 3-1'!D73</f>
        <v>0</v>
      </c>
      <c r="E73" s="99">
        <f>+('Att H-5  Rates 3-1'!E73*12)*'Att H-2  Enrollment 3-1'!E73</f>
        <v>0</v>
      </c>
      <c r="F73" s="99">
        <f>+('Att H-5  Rates 3-1'!F73*12)*'Att H-2  Enrollment 3-1'!F73</f>
        <v>0</v>
      </c>
      <c r="G73" s="99">
        <f>+('Att H-5  Rates 3-1'!G73*12)*'Att H-2  Enrollment 3-1'!G73</f>
        <v>0</v>
      </c>
    </row>
    <row r="74" spans="1:7" ht="15.75" thickTop="1">
      <c r="A74" s="44"/>
      <c r="B74" s="86" t="s">
        <v>82</v>
      </c>
      <c r="C74" s="44"/>
      <c r="D74" s="100">
        <f>SUM(D19:D73)</f>
        <v>0</v>
      </c>
      <c r="E74" s="100">
        <f>SUM(E19:E73)</f>
        <v>0</v>
      </c>
      <c r="F74" s="100">
        <f>SUM(F19:F73)</f>
        <v>0</v>
      </c>
      <c r="G74" s="100">
        <f>SUM(G19:G73)</f>
        <v>0</v>
      </c>
    </row>
  </sheetData>
  <mergeCells count="1">
    <mergeCell ref="D17:G17"/>
  </mergeCells>
  <printOptions horizontalCentered="1"/>
  <pageMargins left="0.75" right="0.75" top="1" bottom="1" header="0.5" footer="0.5"/>
  <pageSetup fitToHeight="1" fitToWidth="1" horizontalDpi="600" verticalDpi="600" orientation="portrait" scale="55" r:id="rId1"/>
  <headerFooter alignWithMargins="0">
    <oddFooter>&amp;L&amp;F&amp;A  &amp;D&amp;R&amp;P</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V74"/>
  <sheetViews>
    <sheetView workbookViewId="0" topLeftCell="A1">
      <selection activeCell="I2" sqref="I2"/>
    </sheetView>
  </sheetViews>
  <sheetFormatPr defaultColWidth="9.140625" defaultRowHeight="12.75"/>
  <cols>
    <col min="1" max="7" width="12.7109375" style="46" customWidth="1"/>
    <col min="8" max="8" width="12.140625" style="44" customWidth="1"/>
    <col min="9" max="9" width="11.8515625" style="44" customWidth="1"/>
    <col min="10" max="22" width="10.00390625" style="44" customWidth="1"/>
    <col min="23" max="16384" width="10.00390625" style="46" customWidth="1"/>
  </cols>
  <sheetData>
    <row r="1" spans="1:22" s="21" customFormat="1" ht="23.25">
      <c r="A1" s="8" t="s">
        <v>4</v>
      </c>
      <c r="B1" s="8"/>
      <c r="C1" s="8"/>
      <c r="D1" s="8"/>
      <c r="E1" s="8"/>
      <c r="F1" s="8"/>
      <c r="G1" s="8"/>
      <c r="H1" s="9"/>
      <c r="I1" s="9"/>
      <c r="J1" s="9"/>
      <c r="K1" s="9"/>
      <c r="L1" s="9"/>
      <c r="M1" s="9"/>
      <c r="N1" s="9"/>
      <c r="O1" s="9"/>
      <c r="P1" s="9"/>
      <c r="Q1" s="9"/>
      <c r="R1" s="9"/>
      <c r="S1" s="9"/>
      <c r="T1" s="9"/>
      <c r="U1" s="9"/>
      <c r="V1" s="9"/>
    </row>
    <row r="2" spans="1:22" s="21" customFormat="1" ht="23.25">
      <c r="A2" s="22" t="str">
        <f>'Att H1-Finan Proposal'!A2</f>
        <v>Solicitation No. F10R6200016</v>
      </c>
      <c r="B2" s="8"/>
      <c r="C2" s="8"/>
      <c r="D2" s="8"/>
      <c r="E2" s="8"/>
      <c r="F2" s="8"/>
      <c r="G2" s="8"/>
      <c r="H2" s="9"/>
      <c r="I2" s="9"/>
      <c r="J2" s="9"/>
      <c r="K2" s="9"/>
      <c r="L2" s="9"/>
      <c r="M2" s="9"/>
      <c r="N2" s="9"/>
      <c r="O2" s="9"/>
      <c r="P2" s="9"/>
      <c r="Q2" s="9"/>
      <c r="R2" s="9"/>
      <c r="S2" s="9"/>
      <c r="T2" s="9"/>
      <c r="U2" s="9"/>
      <c r="V2" s="9"/>
    </row>
    <row r="3" spans="1:7" s="43" customFormat="1" ht="18">
      <c r="A3" s="24" t="s">
        <v>97</v>
      </c>
      <c r="B3" s="24"/>
      <c r="C3" s="24"/>
      <c r="D3" s="24"/>
      <c r="E3" s="24"/>
      <c r="F3" s="24"/>
      <c r="G3" s="24"/>
    </row>
    <row r="4" spans="1:7" s="43" customFormat="1" ht="18">
      <c r="A4" s="25" t="s">
        <v>68</v>
      </c>
      <c r="B4" s="25"/>
      <c r="C4" s="25"/>
      <c r="D4" s="25"/>
      <c r="E4" s="25"/>
      <c r="F4" s="25"/>
      <c r="G4" s="25"/>
    </row>
    <row r="5" spans="1:7" s="43" customFormat="1" ht="18">
      <c r="A5" s="87" t="s">
        <v>63</v>
      </c>
      <c r="B5" s="25"/>
      <c r="C5" s="25"/>
      <c r="D5" s="25"/>
      <c r="E5" s="25"/>
      <c r="F5" s="25"/>
      <c r="G5" s="25"/>
    </row>
    <row r="6" spans="1:7" s="43" customFormat="1" ht="18">
      <c r="A6" s="24"/>
      <c r="B6" s="25"/>
      <c r="C6" s="25"/>
      <c r="D6" s="25"/>
      <c r="E6" s="25"/>
      <c r="F6" s="25"/>
      <c r="G6" s="25"/>
    </row>
    <row r="7" spans="1:7" s="43" customFormat="1" ht="18">
      <c r="A7" s="24" t="s">
        <v>37</v>
      </c>
      <c r="B7" s="25"/>
      <c r="C7" s="25"/>
      <c r="D7" s="25"/>
      <c r="E7" s="25"/>
      <c r="F7" s="25"/>
      <c r="G7" s="25"/>
    </row>
    <row r="8" spans="1:7" s="43" customFormat="1" ht="18">
      <c r="A8" s="24" t="s">
        <v>48</v>
      </c>
      <c r="B8" s="25"/>
      <c r="C8" s="25"/>
      <c r="D8" s="25"/>
      <c r="E8" s="25"/>
      <c r="F8" s="25"/>
      <c r="G8" s="25"/>
    </row>
    <row r="9" spans="1:7" s="43" customFormat="1" ht="18">
      <c r="A9" s="24"/>
      <c r="B9" s="25"/>
      <c r="C9" s="25"/>
      <c r="D9" s="25"/>
      <c r="E9" s="25"/>
      <c r="F9" s="25"/>
      <c r="G9" s="25"/>
    </row>
    <row r="10" spans="1:7" s="43" customFormat="1" ht="18">
      <c r="A10" s="24" t="s">
        <v>38</v>
      </c>
      <c r="B10" s="25"/>
      <c r="C10" s="25"/>
      <c r="D10" s="25"/>
      <c r="E10" s="25"/>
      <c r="F10" s="25"/>
      <c r="G10" s="25"/>
    </row>
    <row r="11" spans="1:7" s="43" customFormat="1" ht="18">
      <c r="A11" s="24" t="s">
        <v>39</v>
      </c>
      <c r="B11" s="25"/>
      <c r="C11" s="25"/>
      <c r="D11" s="25"/>
      <c r="E11" s="25"/>
      <c r="F11" s="25"/>
      <c r="G11" s="25"/>
    </row>
    <row r="12" spans="1:7" s="43" customFormat="1" ht="18">
      <c r="A12" s="24" t="s">
        <v>41</v>
      </c>
      <c r="B12" s="25"/>
      <c r="C12" s="25"/>
      <c r="D12" s="25"/>
      <c r="E12" s="25"/>
      <c r="F12" s="25"/>
      <c r="G12" s="25"/>
    </row>
    <row r="13" spans="1:7" s="43" customFormat="1" ht="18">
      <c r="A13" s="24" t="s">
        <v>40</v>
      </c>
      <c r="B13" s="25"/>
      <c r="C13" s="25"/>
      <c r="D13" s="25"/>
      <c r="E13" s="25"/>
      <c r="F13" s="25"/>
      <c r="G13" s="25"/>
    </row>
    <row r="14" spans="1:7" s="43" customFormat="1" ht="18">
      <c r="A14" s="24" t="s">
        <v>45</v>
      </c>
      <c r="B14" s="25"/>
      <c r="C14" s="25"/>
      <c r="D14" s="25"/>
      <c r="E14" s="25"/>
      <c r="F14" s="25"/>
      <c r="G14" s="25"/>
    </row>
    <row r="15" spans="1:7" s="43" customFormat="1" ht="18">
      <c r="A15" s="24" t="s">
        <v>55</v>
      </c>
      <c r="B15" s="25"/>
      <c r="C15" s="25"/>
      <c r="D15" s="25"/>
      <c r="E15" s="25"/>
      <c r="F15" s="25"/>
      <c r="G15" s="25"/>
    </row>
    <row r="16" spans="2:3" s="45" customFormat="1" ht="15.75">
      <c r="B16" s="44"/>
      <c r="C16" s="44"/>
    </row>
    <row r="17" spans="2:7" ht="15.75">
      <c r="B17" s="84"/>
      <c r="C17" s="44"/>
      <c r="D17" s="114" t="s">
        <v>44</v>
      </c>
      <c r="E17" s="115"/>
      <c r="F17" s="115"/>
      <c r="G17" s="116"/>
    </row>
    <row r="18" spans="1:7" ht="15.75">
      <c r="A18" s="44"/>
      <c r="B18" s="85" t="s">
        <v>43</v>
      </c>
      <c r="C18" s="44"/>
      <c r="D18" s="81">
        <v>2500</v>
      </c>
      <c r="E18" s="82">
        <v>3000</v>
      </c>
      <c r="F18" s="82">
        <v>4500</v>
      </c>
      <c r="G18" s="83">
        <v>6000</v>
      </c>
    </row>
    <row r="19" spans="1:7" ht="15">
      <c r="A19" s="44"/>
      <c r="B19" s="88" t="s">
        <v>84</v>
      </c>
      <c r="C19" s="44"/>
      <c r="D19" s="99">
        <f>+('Att H-5  Rates 3-2'!D19*12)*'Att H-2  Enrollment 3-2'!D19</f>
        <v>0</v>
      </c>
      <c r="E19" s="99">
        <f>+('Att H-5  Rates 3-2'!E19*12)*'Att H-2  Enrollment 3-2'!E19</f>
        <v>0</v>
      </c>
      <c r="F19" s="99">
        <f>+('Att H-5  Rates 3-2'!F19*12)*'Att H-2  Enrollment 3-2'!F19</f>
        <v>0</v>
      </c>
      <c r="G19" s="99">
        <f>+('Att H-5  Rates 3-2'!G19*12)*'Att H-2  Enrollment 3-2'!G19</f>
        <v>0</v>
      </c>
    </row>
    <row r="20" spans="1:7" ht="15">
      <c r="A20" s="44"/>
      <c r="B20" s="88">
        <v>31</v>
      </c>
      <c r="C20" s="44"/>
      <c r="D20" s="99">
        <f>+('Att H-5  Rates 3-2'!D20*12)*'Att H-2  Enrollment 3-2'!D20</f>
        <v>0</v>
      </c>
      <c r="E20" s="99">
        <f>+('Att H-5  Rates 3-2'!E20*12)*'Att H-2  Enrollment 3-2'!E20</f>
        <v>0</v>
      </c>
      <c r="F20" s="99">
        <f>+('Att H-5  Rates 3-2'!F20*12)*'Att H-2  Enrollment 3-2'!F20</f>
        <v>0</v>
      </c>
      <c r="G20" s="99">
        <f>+('Att H-5  Rates 3-2'!G20*12)*'Att H-2  Enrollment 3-2'!G20</f>
        <v>0</v>
      </c>
    </row>
    <row r="21" spans="1:7" ht="15">
      <c r="A21" s="44"/>
      <c r="B21" s="88">
        <v>32</v>
      </c>
      <c r="C21" s="44"/>
      <c r="D21" s="99">
        <f>+('Att H-5  Rates 3-2'!D21*12)*'Att H-2  Enrollment 3-2'!D21</f>
        <v>0</v>
      </c>
      <c r="E21" s="99">
        <f>+('Att H-5  Rates 3-2'!E21*12)*'Att H-2  Enrollment 3-2'!E21</f>
        <v>0</v>
      </c>
      <c r="F21" s="99">
        <f>+('Att H-5  Rates 3-2'!F21*12)*'Att H-2  Enrollment 3-2'!F21</f>
        <v>0</v>
      </c>
      <c r="G21" s="99">
        <f>+('Att H-5  Rates 3-2'!G21*12)*'Att H-2  Enrollment 3-2'!G21</f>
        <v>0</v>
      </c>
    </row>
    <row r="22" spans="1:7" ht="15">
      <c r="A22" s="44"/>
      <c r="B22" s="88">
        <v>33</v>
      </c>
      <c r="C22" s="44"/>
      <c r="D22" s="99">
        <f>+('Att H-5  Rates 3-2'!D22*12)*'Att H-2  Enrollment 3-2'!D22</f>
        <v>0</v>
      </c>
      <c r="E22" s="99">
        <f>+('Att H-5  Rates 3-2'!E22*12)*'Att H-2  Enrollment 3-2'!E22</f>
        <v>0</v>
      </c>
      <c r="F22" s="99">
        <f>+('Att H-5  Rates 3-2'!F22*12)*'Att H-2  Enrollment 3-2'!F22</f>
        <v>0</v>
      </c>
      <c r="G22" s="99">
        <f>+('Att H-5  Rates 3-2'!G22*12)*'Att H-2  Enrollment 3-2'!G22</f>
        <v>0</v>
      </c>
    </row>
    <row r="23" spans="1:7" ht="15">
      <c r="A23" s="44"/>
      <c r="B23" s="88">
        <v>34</v>
      </c>
      <c r="C23" s="44"/>
      <c r="D23" s="99">
        <f>+('Att H-5  Rates 3-2'!D23*12)*'Att H-2  Enrollment 3-2'!D23</f>
        <v>0</v>
      </c>
      <c r="E23" s="99">
        <f>+('Att H-5  Rates 3-2'!E23*12)*'Att H-2  Enrollment 3-2'!E23</f>
        <v>0</v>
      </c>
      <c r="F23" s="99">
        <f>+('Att H-5  Rates 3-2'!F23*12)*'Att H-2  Enrollment 3-2'!F23</f>
        <v>0</v>
      </c>
      <c r="G23" s="99">
        <f>+('Att H-5  Rates 3-2'!G23*12)*'Att H-2  Enrollment 3-2'!G23</f>
        <v>0</v>
      </c>
    </row>
    <row r="24" spans="1:7" ht="15">
      <c r="A24" s="44"/>
      <c r="B24" s="88">
        <v>35</v>
      </c>
      <c r="C24" s="44"/>
      <c r="D24" s="99">
        <f>+('Att H-5  Rates 3-2'!D24*12)*'Att H-2  Enrollment 3-2'!D24</f>
        <v>0</v>
      </c>
      <c r="E24" s="99">
        <f>+('Att H-5  Rates 3-2'!E24*12)*'Att H-2  Enrollment 3-2'!E24</f>
        <v>0</v>
      </c>
      <c r="F24" s="99">
        <f>+('Att H-5  Rates 3-2'!F24*12)*'Att H-2  Enrollment 3-2'!F24</f>
        <v>0</v>
      </c>
      <c r="G24" s="99">
        <f>+('Att H-5  Rates 3-2'!G24*12)*'Att H-2  Enrollment 3-2'!G24</f>
        <v>0</v>
      </c>
    </row>
    <row r="25" spans="1:7" ht="15">
      <c r="A25" s="44"/>
      <c r="B25" s="88">
        <v>36</v>
      </c>
      <c r="C25" s="44"/>
      <c r="D25" s="99">
        <f>+('Att H-5  Rates 3-2'!D25*12)*'Att H-2  Enrollment 3-2'!D25</f>
        <v>0</v>
      </c>
      <c r="E25" s="99">
        <f>+('Att H-5  Rates 3-2'!E25*12)*'Att H-2  Enrollment 3-2'!E25</f>
        <v>0</v>
      </c>
      <c r="F25" s="99">
        <f>+('Att H-5  Rates 3-2'!F25*12)*'Att H-2  Enrollment 3-2'!F25</f>
        <v>0</v>
      </c>
      <c r="G25" s="99">
        <f>+('Att H-5  Rates 3-2'!G25*12)*'Att H-2  Enrollment 3-2'!G25</f>
        <v>0</v>
      </c>
    </row>
    <row r="26" spans="1:7" ht="15">
      <c r="A26" s="44"/>
      <c r="B26" s="88">
        <v>37</v>
      </c>
      <c r="C26" s="44"/>
      <c r="D26" s="99">
        <f>+('Att H-5  Rates 3-2'!D26*12)*'Att H-2  Enrollment 3-2'!D26</f>
        <v>0</v>
      </c>
      <c r="E26" s="99">
        <f>+('Att H-5  Rates 3-2'!E26*12)*'Att H-2  Enrollment 3-2'!E26</f>
        <v>0</v>
      </c>
      <c r="F26" s="99">
        <f>+('Att H-5  Rates 3-2'!F26*12)*'Att H-2  Enrollment 3-2'!F26</f>
        <v>0</v>
      </c>
      <c r="G26" s="99">
        <f>+('Att H-5  Rates 3-2'!G26*12)*'Att H-2  Enrollment 3-2'!G26</f>
        <v>0</v>
      </c>
    </row>
    <row r="27" spans="1:7" ht="15">
      <c r="A27" s="44"/>
      <c r="B27" s="88">
        <v>38</v>
      </c>
      <c r="C27" s="44"/>
      <c r="D27" s="99">
        <f>+('Att H-5  Rates 3-2'!D27*12)*'Att H-2  Enrollment 3-2'!D27</f>
        <v>0</v>
      </c>
      <c r="E27" s="99">
        <f>+('Att H-5  Rates 3-2'!E27*12)*'Att H-2  Enrollment 3-2'!E27</f>
        <v>0</v>
      </c>
      <c r="F27" s="99">
        <f>+('Att H-5  Rates 3-2'!F27*12)*'Att H-2  Enrollment 3-2'!F27</f>
        <v>0</v>
      </c>
      <c r="G27" s="99">
        <f>+('Att H-5  Rates 3-2'!G27*12)*'Att H-2  Enrollment 3-2'!G27</f>
        <v>0</v>
      </c>
    </row>
    <row r="28" spans="1:7" ht="15">
      <c r="A28" s="44"/>
      <c r="B28" s="88">
        <v>39</v>
      </c>
      <c r="C28" s="44"/>
      <c r="D28" s="99">
        <f>+('Att H-5  Rates 3-2'!D28*12)*'Att H-2  Enrollment 3-2'!D28</f>
        <v>0</v>
      </c>
      <c r="E28" s="99">
        <f>+('Att H-5  Rates 3-2'!E28*12)*'Att H-2  Enrollment 3-2'!E28</f>
        <v>0</v>
      </c>
      <c r="F28" s="99">
        <f>+('Att H-5  Rates 3-2'!F28*12)*'Att H-2  Enrollment 3-2'!F28</f>
        <v>0</v>
      </c>
      <c r="G28" s="99">
        <f>+('Att H-5  Rates 3-2'!G28*12)*'Att H-2  Enrollment 3-2'!G28</f>
        <v>0</v>
      </c>
    </row>
    <row r="29" spans="1:7" ht="15">
      <c r="A29" s="44"/>
      <c r="B29" s="88">
        <v>40</v>
      </c>
      <c r="C29" s="44"/>
      <c r="D29" s="99">
        <f>+('Att H-5  Rates 3-2'!D29*12)*'Att H-2  Enrollment 3-2'!D29</f>
        <v>0</v>
      </c>
      <c r="E29" s="99">
        <f>+('Att H-5  Rates 3-2'!E29*12)*'Att H-2  Enrollment 3-2'!E29</f>
        <v>0</v>
      </c>
      <c r="F29" s="99">
        <f>+('Att H-5  Rates 3-2'!F29*12)*'Att H-2  Enrollment 3-2'!F29</f>
        <v>0</v>
      </c>
      <c r="G29" s="99">
        <f>+('Att H-5  Rates 3-2'!G29*12)*'Att H-2  Enrollment 3-2'!G29</f>
        <v>0</v>
      </c>
    </row>
    <row r="30" spans="1:7" ht="15">
      <c r="A30" s="44"/>
      <c r="B30" s="88">
        <v>41</v>
      </c>
      <c r="C30" s="44"/>
      <c r="D30" s="99">
        <f>+('Att H-5  Rates 3-2'!D30*12)*'Att H-2  Enrollment 3-2'!D30</f>
        <v>0</v>
      </c>
      <c r="E30" s="99">
        <f>+('Att H-5  Rates 3-2'!E30*12)*'Att H-2  Enrollment 3-2'!E30</f>
        <v>0</v>
      </c>
      <c r="F30" s="99">
        <f>+('Att H-5  Rates 3-2'!F30*12)*'Att H-2  Enrollment 3-2'!F30</f>
        <v>0</v>
      </c>
      <c r="G30" s="99">
        <f>+('Att H-5  Rates 3-2'!G30*12)*'Att H-2  Enrollment 3-2'!G30</f>
        <v>0</v>
      </c>
    </row>
    <row r="31" spans="1:7" ht="15">
      <c r="A31" s="44"/>
      <c r="B31" s="88">
        <v>42</v>
      </c>
      <c r="C31" s="44"/>
      <c r="D31" s="99">
        <f>+('Att H-5  Rates 3-2'!D31*12)*'Att H-2  Enrollment 3-2'!D31</f>
        <v>0</v>
      </c>
      <c r="E31" s="99">
        <f>+('Att H-5  Rates 3-2'!E31*12)*'Att H-2  Enrollment 3-2'!E31</f>
        <v>0</v>
      </c>
      <c r="F31" s="99">
        <f>+('Att H-5  Rates 3-2'!F31*12)*'Att H-2  Enrollment 3-2'!F31</f>
        <v>0</v>
      </c>
      <c r="G31" s="99">
        <f>+('Att H-5  Rates 3-2'!G31*12)*'Att H-2  Enrollment 3-2'!G31</f>
        <v>0</v>
      </c>
    </row>
    <row r="32" spans="1:7" ht="15">
      <c r="A32" s="44"/>
      <c r="B32" s="88">
        <v>43</v>
      </c>
      <c r="C32" s="44"/>
      <c r="D32" s="99">
        <f>+('Att H-5  Rates 3-2'!D32*12)*'Att H-2  Enrollment 3-2'!D32</f>
        <v>0</v>
      </c>
      <c r="E32" s="99">
        <f>+('Att H-5  Rates 3-2'!E32*12)*'Att H-2  Enrollment 3-2'!E32</f>
        <v>0</v>
      </c>
      <c r="F32" s="99">
        <f>+('Att H-5  Rates 3-2'!F32*12)*'Att H-2  Enrollment 3-2'!F32</f>
        <v>0</v>
      </c>
      <c r="G32" s="99">
        <f>+('Att H-5  Rates 3-2'!G32*12)*'Att H-2  Enrollment 3-2'!G32</f>
        <v>0</v>
      </c>
    </row>
    <row r="33" spans="1:7" ht="15">
      <c r="A33" s="44"/>
      <c r="B33" s="88">
        <v>44</v>
      </c>
      <c r="C33" s="44"/>
      <c r="D33" s="99">
        <f>+('Att H-5  Rates 3-2'!D33*12)*'Att H-2  Enrollment 3-2'!D33</f>
        <v>0</v>
      </c>
      <c r="E33" s="99">
        <f>+('Att H-5  Rates 3-2'!E33*12)*'Att H-2  Enrollment 3-2'!E33</f>
        <v>0</v>
      </c>
      <c r="F33" s="99">
        <f>+('Att H-5  Rates 3-2'!F33*12)*'Att H-2  Enrollment 3-2'!F33</f>
        <v>0</v>
      </c>
      <c r="G33" s="99">
        <f>+('Att H-5  Rates 3-2'!G33*12)*'Att H-2  Enrollment 3-2'!G33</f>
        <v>0</v>
      </c>
    </row>
    <row r="34" spans="1:7" ht="15">
      <c r="A34" s="44"/>
      <c r="B34" s="88">
        <v>45</v>
      </c>
      <c r="C34" s="44"/>
      <c r="D34" s="99">
        <f>+('Att H-5  Rates 3-2'!D34*12)*'Att H-2  Enrollment 3-2'!D34</f>
        <v>0</v>
      </c>
      <c r="E34" s="99">
        <f>+('Att H-5  Rates 3-2'!E34*12)*'Att H-2  Enrollment 3-2'!E34</f>
        <v>0</v>
      </c>
      <c r="F34" s="99">
        <f>+('Att H-5  Rates 3-2'!F34*12)*'Att H-2  Enrollment 3-2'!F34</f>
        <v>0</v>
      </c>
      <c r="G34" s="99">
        <f>+('Att H-5  Rates 3-2'!G34*12)*'Att H-2  Enrollment 3-2'!G34</f>
        <v>0</v>
      </c>
    </row>
    <row r="35" spans="1:7" ht="15">
      <c r="A35" s="44"/>
      <c r="B35" s="88">
        <v>46</v>
      </c>
      <c r="C35" s="44"/>
      <c r="D35" s="99">
        <f>+('Att H-5  Rates 3-2'!D35*12)*'Att H-2  Enrollment 3-2'!D35</f>
        <v>0</v>
      </c>
      <c r="E35" s="99">
        <f>+('Att H-5  Rates 3-2'!E35*12)*'Att H-2  Enrollment 3-2'!E35</f>
        <v>0</v>
      </c>
      <c r="F35" s="99">
        <f>+('Att H-5  Rates 3-2'!F35*12)*'Att H-2  Enrollment 3-2'!F35</f>
        <v>0</v>
      </c>
      <c r="G35" s="99">
        <f>+('Att H-5  Rates 3-2'!G35*12)*'Att H-2  Enrollment 3-2'!G35</f>
        <v>0</v>
      </c>
    </row>
    <row r="36" spans="1:7" ht="15">
      <c r="A36" s="44"/>
      <c r="B36" s="88">
        <v>47</v>
      </c>
      <c r="C36" s="44"/>
      <c r="D36" s="99">
        <f>+('Att H-5  Rates 3-2'!D36*12)*'Att H-2  Enrollment 3-2'!D36</f>
        <v>0</v>
      </c>
      <c r="E36" s="99">
        <f>+('Att H-5  Rates 3-2'!E36*12)*'Att H-2  Enrollment 3-2'!E36</f>
        <v>0</v>
      </c>
      <c r="F36" s="99">
        <f>+('Att H-5  Rates 3-2'!F36*12)*'Att H-2  Enrollment 3-2'!F36</f>
        <v>0</v>
      </c>
      <c r="G36" s="99">
        <f>+('Att H-5  Rates 3-2'!G36*12)*'Att H-2  Enrollment 3-2'!G36</f>
        <v>0</v>
      </c>
    </row>
    <row r="37" spans="1:7" ht="15">
      <c r="A37" s="44"/>
      <c r="B37" s="88">
        <v>48</v>
      </c>
      <c r="C37" s="44"/>
      <c r="D37" s="99">
        <f>+('Att H-5  Rates 3-2'!D37*12)*'Att H-2  Enrollment 3-2'!D37</f>
        <v>0</v>
      </c>
      <c r="E37" s="99">
        <f>+('Att H-5  Rates 3-2'!E37*12)*'Att H-2  Enrollment 3-2'!E37</f>
        <v>0</v>
      </c>
      <c r="F37" s="99">
        <f>+('Att H-5  Rates 3-2'!F37*12)*'Att H-2  Enrollment 3-2'!F37</f>
        <v>0</v>
      </c>
      <c r="G37" s="99">
        <f>+('Att H-5  Rates 3-2'!G37*12)*'Att H-2  Enrollment 3-2'!G37</f>
        <v>0</v>
      </c>
    </row>
    <row r="38" spans="1:7" ht="15">
      <c r="A38" s="44"/>
      <c r="B38" s="88">
        <v>49</v>
      </c>
      <c r="C38" s="44"/>
      <c r="D38" s="99">
        <f>+('Att H-5  Rates 3-2'!D38*12)*'Att H-2  Enrollment 3-2'!D38</f>
        <v>0</v>
      </c>
      <c r="E38" s="99">
        <f>+('Att H-5  Rates 3-2'!E38*12)*'Att H-2  Enrollment 3-2'!E38</f>
        <v>0</v>
      </c>
      <c r="F38" s="99">
        <f>+('Att H-5  Rates 3-2'!F38*12)*'Att H-2  Enrollment 3-2'!F38</f>
        <v>0</v>
      </c>
      <c r="G38" s="99">
        <f>+('Att H-5  Rates 3-2'!G38*12)*'Att H-2  Enrollment 3-2'!G38</f>
        <v>0</v>
      </c>
    </row>
    <row r="39" spans="1:7" ht="15">
      <c r="A39" s="44"/>
      <c r="B39" s="88">
        <v>50</v>
      </c>
      <c r="C39" s="44"/>
      <c r="D39" s="99">
        <f>+('Att H-5  Rates 3-2'!D39*12)*'Att H-2  Enrollment 3-2'!D39</f>
        <v>0</v>
      </c>
      <c r="E39" s="99">
        <f>+('Att H-5  Rates 3-2'!E39*12)*'Att H-2  Enrollment 3-2'!E39</f>
        <v>0</v>
      </c>
      <c r="F39" s="99">
        <f>+('Att H-5  Rates 3-2'!F39*12)*'Att H-2  Enrollment 3-2'!F39</f>
        <v>0</v>
      </c>
      <c r="G39" s="99">
        <f>+('Att H-5  Rates 3-2'!G39*12)*'Att H-2  Enrollment 3-2'!G39</f>
        <v>0</v>
      </c>
    </row>
    <row r="40" spans="1:7" ht="15">
      <c r="A40" s="44"/>
      <c r="B40" s="88">
        <v>51</v>
      </c>
      <c r="C40" s="44"/>
      <c r="D40" s="99">
        <f>+('Att H-5  Rates 3-2'!D40*12)*'Att H-2  Enrollment 3-2'!D40</f>
        <v>0</v>
      </c>
      <c r="E40" s="99">
        <f>+('Att H-5  Rates 3-2'!E40*12)*'Att H-2  Enrollment 3-2'!E40</f>
        <v>0</v>
      </c>
      <c r="F40" s="99">
        <f>+('Att H-5  Rates 3-2'!F40*12)*'Att H-2  Enrollment 3-2'!F40</f>
        <v>0</v>
      </c>
      <c r="G40" s="99">
        <f>+('Att H-5  Rates 3-2'!G40*12)*'Att H-2  Enrollment 3-2'!G40</f>
        <v>0</v>
      </c>
    </row>
    <row r="41" spans="1:7" ht="15">
      <c r="A41" s="44"/>
      <c r="B41" s="88">
        <v>52</v>
      </c>
      <c r="C41" s="44"/>
      <c r="D41" s="99">
        <f>+('Att H-5  Rates 3-2'!D41*12)*'Att H-2  Enrollment 3-2'!D41</f>
        <v>0</v>
      </c>
      <c r="E41" s="99">
        <f>+('Att H-5  Rates 3-2'!E41*12)*'Att H-2  Enrollment 3-2'!E41</f>
        <v>0</v>
      </c>
      <c r="F41" s="99">
        <f>+('Att H-5  Rates 3-2'!F41*12)*'Att H-2  Enrollment 3-2'!F41</f>
        <v>0</v>
      </c>
      <c r="G41" s="99">
        <f>+('Att H-5  Rates 3-2'!G41*12)*'Att H-2  Enrollment 3-2'!G41</f>
        <v>0</v>
      </c>
    </row>
    <row r="42" spans="1:7" ht="15">
      <c r="A42" s="44"/>
      <c r="B42" s="88">
        <v>53</v>
      </c>
      <c r="C42" s="44"/>
      <c r="D42" s="99">
        <f>+('Att H-5  Rates 3-2'!D42*12)*'Att H-2  Enrollment 3-2'!D42</f>
        <v>0</v>
      </c>
      <c r="E42" s="99">
        <f>+('Att H-5  Rates 3-2'!E42*12)*'Att H-2  Enrollment 3-2'!E42</f>
        <v>0</v>
      </c>
      <c r="F42" s="99">
        <f>+('Att H-5  Rates 3-2'!F42*12)*'Att H-2  Enrollment 3-2'!F42</f>
        <v>0</v>
      </c>
      <c r="G42" s="99">
        <f>+('Att H-5  Rates 3-2'!G42*12)*'Att H-2  Enrollment 3-2'!G42</f>
        <v>0</v>
      </c>
    </row>
    <row r="43" spans="1:7" ht="15">
      <c r="A43" s="44"/>
      <c r="B43" s="88">
        <v>54</v>
      </c>
      <c r="C43" s="44"/>
      <c r="D43" s="99">
        <f>+('Att H-5  Rates 3-2'!D43*12)*'Att H-2  Enrollment 3-2'!D43</f>
        <v>0</v>
      </c>
      <c r="E43" s="99">
        <f>+('Att H-5  Rates 3-2'!E43*12)*'Att H-2  Enrollment 3-2'!E43</f>
        <v>0</v>
      </c>
      <c r="F43" s="99">
        <f>+('Att H-5  Rates 3-2'!F43*12)*'Att H-2  Enrollment 3-2'!F43</f>
        <v>0</v>
      </c>
      <c r="G43" s="99">
        <f>+('Att H-5  Rates 3-2'!G43*12)*'Att H-2  Enrollment 3-2'!G43</f>
        <v>0</v>
      </c>
    </row>
    <row r="44" spans="1:7" ht="15">
      <c r="A44" s="44"/>
      <c r="B44" s="88">
        <v>55</v>
      </c>
      <c r="C44" s="44"/>
      <c r="D44" s="99">
        <f>+('Att H-5  Rates 3-2'!D44*12)*'Att H-2  Enrollment 3-2'!D44</f>
        <v>0</v>
      </c>
      <c r="E44" s="99">
        <f>+('Att H-5  Rates 3-2'!E44*12)*'Att H-2  Enrollment 3-2'!E44</f>
        <v>0</v>
      </c>
      <c r="F44" s="99">
        <f>+('Att H-5  Rates 3-2'!F44*12)*'Att H-2  Enrollment 3-2'!F44</f>
        <v>0</v>
      </c>
      <c r="G44" s="99">
        <f>+('Att H-5  Rates 3-2'!G44*12)*'Att H-2  Enrollment 3-2'!G44</f>
        <v>0</v>
      </c>
    </row>
    <row r="45" spans="1:7" ht="15">
      <c r="A45" s="44"/>
      <c r="B45" s="88">
        <v>56</v>
      </c>
      <c r="C45" s="44"/>
      <c r="D45" s="99">
        <f>+('Att H-5  Rates 3-2'!D45*12)*'Att H-2  Enrollment 3-2'!D45</f>
        <v>0</v>
      </c>
      <c r="E45" s="99">
        <f>+('Att H-5  Rates 3-2'!E45*12)*'Att H-2  Enrollment 3-2'!E45</f>
        <v>0</v>
      </c>
      <c r="F45" s="99">
        <f>+('Att H-5  Rates 3-2'!F45*12)*'Att H-2  Enrollment 3-2'!F45</f>
        <v>0</v>
      </c>
      <c r="G45" s="99">
        <f>+('Att H-5  Rates 3-2'!G45*12)*'Att H-2  Enrollment 3-2'!G45</f>
        <v>0</v>
      </c>
    </row>
    <row r="46" spans="1:7" ht="15">
      <c r="A46" s="44"/>
      <c r="B46" s="88">
        <v>57</v>
      </c>
      <c r="C46" s="44"/>
      <c r="D46" s="99">
        <f>+('Att H-5  Rates 3-2'!D46*12)*'Att H-2  Enrollment 3-2'!D46</f>
        <v>0</v>
      </c>
      <c r="E46" s="99">
        <f>+('Att H-5  Rates 3-2'!E46*12)*'Att H-2  Enrollment 3-2'!E46</f>
        <v>0</v>
      </c>
      <c r="F46" s="99">
        <f>+('Att H-5  Rates 3-2'!F46*12)*'Att H-2  Enrollment 3-2'!F46</f>
        <v>0</v>
      </c>
      <c r="G46" s="99">
        <f>+('Att H-5  Rates 3-2'!G46*12)*'Att H-2  Enrollment 3-2'!G46</f>
        <v>0</v>
      </c>
    </row>
    <row r="47" spans="1:7" ht="15">
      <c r="A47" s="44"/>
      <c r="B47" s="88">
        <v>58</v>
      </c>
      <c r="C47" s="44"/>
      <c r="D47" s="99">
        <f>+('Att H-5  Rates 3-2'!D47*12)*'Att H-2  Enrollment 3-2'!D47</f>
        <v>0</v>
      </c>
      <c r="E47" s="99">
        <f>+('Att H-5  Rates 3-2'!E47*12)*'Att H-2  Enrollment 3-2'!E47</f>
        <v>0</v>
      </c>
      <c r="F47" s="99">
        <f>+('Att H-5  Rates 3-2'!F47*12)*'Att H-2  Enrollment 3-2'!F47</f>
        <v>0</v>
      </c>
      <c r="G47" s="99">
        <f>+('Att H-5  Rates 3-2'!G47*12)*'Att H-2  Enrollment 3-2'!G47</f>
        <v>0</v>
      </c>
    </row>
    <row r="48" spans="1:7" ht="15">
      <c r="A48" s="44"/>
      <c r="B48" s="88">
        <v>59</v>
      </c>
      <c r="C48" s="44"/>
      <c r="D48" s="99">
        <f>+('Att H-5  Rates 3-2'!D48*12)*'Att H-2  Enrollment 3-2'!D48</f>
        <v>0</v>
      </c>
      <c r="E48" s="99">
        <f>+('Att H-5  Rates 3-2'!E48*12)*'Att H-2  Enrollment 3-2'!E48</f>
        <v>0</v>
      </c>
      <c r="F48" s="99">
        <f>+('Att H-5  Rates 3-2'!F48*12)*'Att H-2  Enrollment 3-2'!F48</f>
        <v>0</v>
      </c>
      <c r="G48" s="99">
        <f>+('Att H-5  Rates 3-2'!G48*12)*'Att H-2  Enrollment 3-2'!G48</f>
        <v>0</v>
      </c>
    </row>
    <row r="49" spans="1:7" ht="15">
      <c r="A49" s="44"/>
      <c r="B49" s="88">
        <v>60</v>
      </c>
      <c r="C49" s="44"/>
      <c r="D49" s="99">
        <f>+('Att H-5  Rates 3-2'!D49*12)*'Att H-2  Enrollment 3-2'!D49</f>
        <v>0</v>
      </c>
      <c r="E49" s="99">
        <f>+('Att H-5  Rates 3-2'!E49*12)*'Att H-2  Enrollment 3-2'!E49</f>
        <v>0</v>
      </c>
      <c r="F49" s="99">
        <f>+('Att H-5  Rates 3-2'!F49*12)*'Att H-2  Enrollment 3-2'!F49</f>
        <v>0</v>
      </c>
      <c r="G49" s="99">
        <f>+('Att H-5  Rates 3-2'!G49*12)*'Att H-2  Enrollment 3-2'!G49</f>
        <v>0</v>
      </c>
    </row>
    <row r="50" spans="1:7" ht="15">
      <c r="A50" s="44"/>
      <c r="B50" s="88">
        <v>61</v>
      </c>
      <c r="C50" s="44"/>
      <c r="D50" s="99">
        <f>+('Att H-5  Rates 3-2'!D50*12)*'Att H-2  Enrollment 3-2'!D50</f>
        <v>0</v>
      </c>
      <c r="E50" s="99">
        <f>+('Att H-5  Rates 3-2'!E50*12)*'Att H-2  Enrollment 3-2'!E50</f>
        <v>0</v>
      </c>
      <c r="F50" s="99">
        <f>+('Att H-5  Rates 3-2'!F50*12)*'Att H-2  Enrollment 3-2'!F50</f>
        <v>0</v>
      </c>
      <c r="G50" s="99">
        <f>+('Att H-5  Rates 3-2'!G50*12)*'Att H-2  Enrollment 3-2'!G50</f>
        <v>0</v>
      </c>
    </row>
    <row r="51" spans="1:7" ht="15">
      <c r="A51" s="44"/>
      <c r="B51" s="88">
        <v>62</v>
      </c>
      <c r="C51" s="44"/>
      <c r="D51" s="99">
        <f>+('Att H-5  Rates 3-2'!D51*12)*'Att H-2  Enrollment 3-2'!D51</f>
        <v>0</v>
      </c>
      <c r="E51" s="99">
        <f>+('Att H-5  Rates 3-2'!E51*12)*'Att H-2  Enrollment 3-2'!E51</f>
        <v>0</v>
      </c>
      <c r="F51" s="99">
        <f>+('Att H-5  Rates 3-2'!F51*12)*'Att H-2  Enrollment 3-2'!F51</f>
        <v>0</v>
      </c>
      <c r="G51" s="99">
        <f>+('Att H-5  Rates 3-2'!G51*12)*'Att H-2  Enrollment 3-2'!G51</f>
        <v>0</v>
      </c>
    </row>
    <row r="52" spans="1:7" ht="15">
      <c r="A52" s="44"/>
      <c r="B52" s="88">
        <v>63</v>
      </c>
      <c r="C52" s="44"/>
      <c r="D52" s="99">
        <f>+('Att H-5  Rates 3-2'!D52*12)*'Att H-2  Enrollment 3-2'!D52</f>
        <v>0</v>
      </c>
      <c r="E52" s="99">
        <f>+('Att H-5  Rates 3-2'!E52*12)*'Att H-2  Enrollment 3-2'!E52</f>
        <v>0</v>
      </c>
      <c r="F52" s="99">
        <f>+('Att H-5  Rates 3-2'!F52*12)*'Att H-2  Enrollment 3-2'!F52</f>
        <v>0</v>
      </c>
      <c r="G52" s="99">
        <f>+('Att H-5  Rates 3-2'!G52*12)*'Att H-2  Enrollment 3-2'!G52</f>
        <v>0</v>
      </c>
    </row>
    <row r="53" spans="1:7" ht="15">
      <c r="A53" s="44"/>
      <c r="B53" s="88">
        <v>64</v>
      </c>
      <c r="C53" s="44"/>
      <c r="D53" s="99">
        <f>+('Att H-5  Rates 3-2'!D53*12)*'Att H-2  Enrollment 3-2'!D53</f>
        <v>0</v>
      </c>
      <c r="E53" s="99">
        <f>+('Att H-5  Rates 3-2'!E53*12)*'Att H-2  Enrollment 3-2'!E53</f>
        <v>0</v>
      </c>
      <c r="F53" s="99">
        <f>+('Att H-5  Rates 3-2'!F53*12)*'Att H-2  Enrollment 3-2'!F53</f>
        <v>0</v>
      </c>
      <c r="G53" s="99">
        <f>+('Att H-5  Rates 3-2'!G53*12)*'Att H-2  Enrollment 3-2'!G53</f>
        <v>0</v>
      </c>
    </row>
    <row r="54" spans="1:7" ht="15">
      <c r="A54" s="44"/>
      <c r="B54" s="88">
        <v>65</v>
      </c>
      <c r="C54" s="44"/>
      <c r="D54" s="99">
        <f>+('Att H-5  Rates 3-2'!D54*12)*'Att H-2  Enrollment 3-2'!D54</f>
        <v>0</v>
      </c>
      <c r="E54" s="99">
        <f>+('Att H-5  Rates 3-2'!E54*12)*'Att H-2  Enrollment 3-2'!E54</f>
        <v>0</v>
      </c>
      <c r="F54" s="99">
        <f>+('Att H-5  Rates 3-2'!F54*12)*'Att H-2  Enrollment 3-2'!F54</f>
        <v>0</v>
      </c>
      <c r="G54" s="99">
        <f>+('Att H-5  Rates 3-2'!G54*12)*'Att H-2  Enrollment 3-2'!G54</f>
        <v>0</v>
      </c>
    </row>
    <row r="55" spans="1:7" ht="15">
      <c r="A55" s="44"/>
      <c r="B55" s="88">
        <v>66</v>
      </c>
      <c r="C55" s="44"/>
      <c r="D55" s="99">
        <f>+('Att H-5  Rates 3-2'!D55*12)*'Att H-2  Enrollment 3-2'!D55</f>
        <v>0</v>
      </c>
      <c r="E55" s="99">
        <f>+('Att H-5  Rates 3-2'!E55*12)*'Att H-2  Enrollment 3-2'!E55</f>
        <v>0</v>
      </c>
      <c r="F55" s="99">
        <f>+('Att H-5  Rates 3-2'!F55*12)*'Att H-2  Enrollment 3-2'!F55</f>
        <v>0</v>
      </c>
      <c r="G55" s="99">
        <f>+('Att H-5  Rates 3-2'!G55*12)*'Att H-2  Enrollment 3-2'!G55</f>
        <v>0</v>
      </c>
    </row>
    <row r="56" spans="1:7" ht="15">
      <c r="A56" s="44"/>
      <c r="B56" s="88">
        <v>67</v>
      </c>
      <c r="C56" s="44"/>
      <c r="D56" s="99">
        <f>+('Att H-5  Rates 3-2'!D56*12)*'Att H-2  Enrollment 3-2'!D56</f>
        <v>0</v>
      </c>
      <c r="E56" s="99">
        <f>+('Att H-5  Rates 3-2'!E56*12)*'Att H-2  Enrollment 3-2'!E56</f>
        <v>0</v>
      </c>
      <c r="F56" s="99">
        <f>+('Att H-5  Rates 3-2'!F56*12)*'Att H-2  Enrollment 3-2'!F56</f>
        <v>0</v>
      </c>
      <c r="G56" s="99">
        <f>+('Att H-5  Rates 3-2'!G56*12)*'Att H-2  Enrollment 3-2'!G56</f>
        <v>0</v>
      </c>
    </row>
    <row r="57" spans="1:7" ht="15">
      <c r="A57" s="44"/>
      <c r="B57" s="88">
        <v>68</v>
      </c>
      <c r="C57" s="44"/>
      <c r="D57" s="99">
        <f>+('Att H-5  Rates 3-2'!D57*12)*'Att H-2  Enrollment 3-2'!D57</f>
        <v>0</v>
      </c>
      <c r="E57" s="99">
        <f>+('Att H-5  Rates 3-2'!E57*12)*'Att H-2  Enrollment 3-2'!E57</f>
        <v>0</v>
      </c>
      <c r="F57" s="99">
        <f>+('Att H-5  Rates 3-2'!F57*12)*'Att H-2  Enrollment 3-2'!F57</f>
        <v>0</v>
      </c>
      <c r="G57" s="99">
        <f>+('Att H-5  Rates 3-2'!G57*12)*'Att H-2  Enrollment 3-2'!G57</f>
        <v>0</v>
      </c>
    </row>
    <row r="58" spans="1:7" ht="15">
      <c r="A58" s="44"/>
      <c r="B58" s="88">
        <v>69</v>
      </c>
      <c r="C58" s="44"/>
      <c r="D58" s="99">
        <f>+('Att H-5  Rates 3-2'!D58*12)*'Att H-2  Enrollment 3-2'!D58</f>
        <v>0</v>
      </c>
      <c r="E58" s="99">
        <f>+('Att H-5  Rates 3-2'!E58*12)*'Att H-2  Enrollment 3-2'!E58</f>
        <v>0</v>
      </c>
      <c r="F58" s="99">
        <f>+('Att H-5  Rates 3-2'!F58*12)*'Att H-2  Enrollment 3-2'!F58</f>
        <v>0</v>
      </c>
      <c r="G58" s="99">
        <f>+('Att H-5  Rates 3-2'!G58*12)*'Att H-2  Enrollment 3-2'!G58</f>
        <v>0</v>
      </c>
    </row>
    <row r="59" spans="1:7" ht="15">
      <c r="A59" s="44"/>
      <c r="B59" s="88">
        <v>70</v>
      </c>
      <c r="C59" s="44"/>
      <c r="D59" s="99">
        <f>+('Att H-5  Rates 3-2'!D59*12)*'Att H-2  Enrollment 3-2'!D59</f>
        <v>0</v>
      </c>
      <c r="E59" s="99">
        <f>+('Att H-5  Rates 3-2'!E59*12)*'Att H-2  Enrollment 3-2'!E59</f>
        <v>0</v>
      </c>
      <c r="F59" s="99">
        <f>+('Att H-5  Rates 3-2'!F59*12)*'Att H-2  Enrollment 3-2'!F59</f>
        <v>0</v>
      </c>
      <c r="G59" s="99">
        <f>+('Att H-5  Rates 3-2'!G59*12)*'Att H-2  Enrollment 3-2'!G59</f>
        <v>0</v>
      </c>
    </row>
    <row r="60" spans="1:7" ht="15">
      <c r="A60" s="44"/>
      <c r="B60" s="88">
        <v>71</v>
      </c>
      <c r="C60" s="44"/>
      <c r="D60" s="99">
        <f>+('Att H-5  Rates 3-2'!D60*12)*'Att H-2  Enrollment 3-2'!D60</f>
        <v>0</v>
      </c>
      <c r="E60" s="99">
        <f>+('Att H-5  Rates 3-2'!E60*12)*'Att H-2  Enrollment 3-2'!E60</f>
        <v>0</v>
      </c>
      <c r="F60" s="99">
        <f>+('Att H-5  Rates 3-2'!F60*12)*'Att H-2  Enrollment 3-2'!F60</f>
        <v>0</v>
      </c>
      <c r="G60" s="99">
        <f>+('Att H-5  Rates 3-2'!G60*12)*'Att H-2  Enrollment 3-2'!G60</f>
        <v>0</v>
      </c>
    </row>
    <row r="61" spans="1:7" ht="15">
      <c r="A61" s="44"/>
      <c r="B61" s="88">
        <v>72</v>
      </c>
      <c r="C61" s="44"/>
      <c r="D61" s="99">
        <f>+('Att H-5  Rates 3-2'!D61*12)*'Att H-2  Enrollment 3-2'!D61</f>
        <v>0</v>
      </c>
      <c r="E61" s="99">
        <f>+('Att H-5  Rates 3-2'!E61*12)*'Att H-2  Enrollment 3-2'!E61</f>
        <v>0</v>
      </c>
      <c r="F61" s="99">
        <f>+('Att H-5  Rates 3-2'!F61*12)*'Att H-2  Enrollment 3-2'!F61</f>
        <v>0</v>
      </c>
      <c r="G61" s="99">
        <f>+('Att H-5  Rates 3-2'!G61*12)*'Att H-2  Enrollment 3-2'!G61</f>
        <v>0</v>
      </c>
    </row>
    <row r="62" spans="1:7" ht="15">
      <c r="A62" s="44"/>
      <c r="B62" s="88">
        <v>73</v>
      </c>
      <c r="C62" s="44"/>
      <c r="D62" s="99">
        <f>+('Att H-5  Rates 3-2'!D62*12)*'Att H-2  Enrollment 3-2'!D62</f>
        <v>0</v>
      </c>
      <c r="E62" s="99">
        <f>+('Att H-5  Rates 3-2'!E62*12)*'Att H-2  Enrollment 3-2'!E62</f>
        <v>0</v>
      </c>
      <c r="F62" s="99">
        <f>+('Att H-5  Rates 3-2'!F62*12)*'Att H-2  Enrollment 3-2'!F62</f>
        <v>0</v>
      </c>
      <c r="G62" s="99">
        <f>+('Att H-5  Rates 3-2'!G62*12)*'Att H-2  Enrollment 3-2'!G62</f>
        <v>0</v>
      </c>
    </row>
    <row r="63" spans="1:7" ht="15">
      <c r="A63" s="44"/>
      <c r="B63" s="88">
        <v>74</v>
      </c>
      <c r="C63" s="44"/>
      <c r="D63" s="99">
        <f>+('Att H-5  Rates 3-2'!D63*12)*'Att H-2  Enrollment 3-2'!D63</f>
        <v>0</v>
      </c>
      <c r="E63" s="99">
        <f>+('Att H-5  Rates 3-2'!E63*12)*'Att H-2  Enrollment 3-2'!E63</f>
        <v>0</v>
      </c>
      <c r="F63" s="99">
        <f>+('Att H-5  Rates 3-2'!F63*12)*'Att H-2  Enrollment 3-2'!F63</f>
        <v>0</v>
      </c>
      <c r="G63" s="99">
        <f>+('Att H-5  Rates 3-2'!G63*12)*'Att H-2  Enrollment 3-2'!G63</f>
        <v>0</v>
      </c>
    </row>
    <row r="64" spans="1:7" ht="15">
      <c r="A64" s="44"/>
      <c r="B64" s="88">
        <v>75</v>
      </c>
      <c r="C64" s="44"/>
      <c r="D64" s="99">
        <f>+('Att H-5  Rates 3-2'!D64*12)*'Att H-2  Enrollment 3-2'!D64</f>
        <v>0</v>
      </c>
      <c r="E64" s="99">
        <f>+('Att H-5  Rates 3-2'!E64*12)*'Att H-2  Enrollment 3-2'!E64</f>
        <v>0</v>
      </c>
      <c r="F64" s="99">
        <f>+('Att H-5  Rates 3-2'!F64*12)*'Att H-2  Enrollment 3-2'!F64</f>
        <v>0</v>
      </c>
      <c r="G64" s="99">
        <f>+('Att H-5  Rates 3-2'!G64*12)*'Att H-2  Enrollment 3-2'!G64</f>
        <v>0</v>
      </c>
    </row>
    <row r="65" spans="1:7" ht="15">
      <c r="A65" s="44"/>
      <c r="B65" s="88">
        <v>76</v>
      </c>
      <c r="C65" s="44"/>
      <c r="D65" s="99">
        <f>+('Att H-5  Rates 3-2'!D65*12)*'Att H-2  Enrollment 3-2'!D65</f>
        <v>0</v>
      </c>
      <c r="E65" s="99">
        <f>+('Att H-5  Rates 3-2'!E65*12)*'Att H-2  Enrollment 3-2'!E65</f>
        <v>0</v>
      </c>
      <c r="F65" s="99">
        <f>+('Att H-5  Rates 3-2'!F65*12)*'Att H-2  Enrollment 3-2'!F65</f>
        <v>0</v>
      </c>
      <c r="G65" s="99">
        <f>+('Att H-5  Rates 3-2'!G65*12)*'Att H-2  Enrollment 3-2'!G65</f>
        <v>0</v>
      </c>
    </row>
    <row r="66" spans="1:7" ht="15">
      <c r="A66" s="44"/>
      <c r="B66" s="88">
        <v>77</v>
      </c>
      <c r="C66" s="44"/>
      <c r="D66" s="99">
        <f>+('Att H-5  Rates 3-2'!D66*12)*'Att H-2  Enrollment 3-2'!D66</f>
        <v>0</v>
      </c>
      <c r="E66" s="99">
        <f>+('Att H-5  Rates 3-2'!E66*12)*'Att H-2  Enrollment 3-2'!E66</f>
        <v>0</v>
      </c>
      <c r="F66" s="99">
        <f>+('Att H-5  Rates 3-2'!F66*12)*'Att H-2  Enrollment 3-2'!F66</f>
        <v>0</v>
      </c>
      <c r="G66" s="99">
        <f>+('Att H-5  Rates 3-2'!G66*12)*'Att H-2  Enrollment 3-2'!G66</f>
        <v>0</v>
      </c>
    </row>
    <row r="67" spans="1:7" ht="15">
      <c r="A67" s="44"/>
      <c r="B67" s="88">
        <v>78</v>
      </c>
      <c r="C67" s="44"/>
      <c r="D67" s="99">
        <f>+('Att H-5  Rates 3-2'!D67*12)*'Att H-2  Enrollment 3-2'!D67</f>
        <v>0</v>
      </c>
      <c r="E67" s="99">
        <f>+('Att H-5  Rates 3-2'!E67*12)*'Att H-2  Enrollment 3-2'!E67</f>
        <v>0</v>
      </c>
      <c r="F67" s="99">
        <f>+('Att H-5  Rates 3-2'!F67*12)*'Att H-2  Enrollment 3-2'!F67</f>
        <v>0</v>
      </c>
      <c r="G67" s="99">
        <f>+('Att H-5  Rates 3-2'!G67*12)*'Att H-2  Enrollment 3-2'!G67</f>
        <v>0</v>
      </c>
    </row>
    <row r="68" spans="1:7" ht="15">
      <c r="A68" s="44"/>
      <c r="B68" s="88">
        <v>79</v>
      </c>
      <c r="C68" s="44"/>
      <c r="D68" s="99">
        <f>+('Att H-5  Rates 3-2'!D68*12)*'Att H-2  Enrollment 3-2'!D68</f>
        <v>0</v>
      </c>
      <c r="E68" s="99">
        <f>+('Att H-5  Rates 3-2'!E68*12)*'Att H-2  Enrollment 3-2'!E68</f>
        <v>0</v>
      </c>
      <c r="F68" s="99">
        <f>+('Att H-5  Rates 3-2'!F68*12)*'Att H-2  Enrollment 3-2'!F68</f>
        <v>0</v>
      </c>
      <c r="G68" s="99">
        <f>+('Att H-5  Rates 3-2'!G68*12)*'Att H-2  Enrollment 3-2'!G68</f>
        <v>0</v>
      </c>
    </row>
    <row r="69" spans="1:7" ht="15">
      <c r="A69" s="44"/>
      <c r="B69" s="88">
        <v>80</v>
      </c>
      <c r="C69" s="44"/>
      <c r="D69" s="99">
        <f>+('Att H-5  Rates 3-2'!D69*12)*'Att H-2  Enrollment 3-2'!D69</f>
        <v>0</v>
      </c>
      <c r="E69" s="99">
        <f>+('Att H-5  Rates 3-2'!E69*12)*'Att H-2  Enrollment 3-2'!E69</f>
        <v>0</v>
      </c>
      <c r="F69" s="99">
        <f>+('Att H-5  Rates 3-2'!F69*12)*'Att H-2  Enrollment 3-2'!F69</f>
        <v>0</v>
      </c>
      <c r="G69" s="99">
        <f>+('Att H-5  Rates 3-2'!G69*12)*'Att H-2  Enrollment 3-2'!G69</f>
        <v>0</v>
      </c>
    </row>
    <row r="70" spans="1:7" ht="15">
      <c r="A70" s="44"/>
      <c r="B70" s="88">
        <v>81</v>
      </c>
      <c r="C70" s="44"/>
      <c r="D70" s="99">
        <f>+('Att H-5  Rates 3-2'!D70*12)*'Att H-2  Enrollment 3-2'!D70</f>
        <v>0</v>
      </c>
      <c r="E70" s="99">
        <f>+('Att H-5  Rates 3-2'!E70*12)*'Att H-2  Enrollment 3-2'!E70</f>
        <v>0</v>
      </c>
      <c r="F70" s="99">
        <f>+('Att H-5  Rates 3-2'!F70*12)*'Att H-2  Enrollment 3-2'!F70</f>
        <v>0</v>
      </c>
      <c r="G70" s="99">
        <f>+('Att H-5  Rates 3-2'!G70*12)*'Att H-2  Enrollment 3-2'!G70</f>
        <v>0</v>
      </c>
    </row>
    <row r="71" spans="1:7" ht="15">
      <c r="A71" s="44"/>
      <c r="B71" s="88">
        <v>82</v>
      </c>
      <c r="C71" s="44"/>
      <c r="D71" s="99">
        <f>+('Att H-5  Rates 3-2'!D71*12)*'Att H-2  Enrollment 3-2'!D71</f>
        <v>0</v>
      </c>
      <c r="E71" s="99">
        <f>+('Att H-5  Rates 3-2'!E71*12)*'Att H-2  Enrollment 3-2'!E71</f>
        <v>0</v>
      </c>
      <c r="F71" s="99">
        <f>+('Att H-5  Rates 3-2'!F71*12)*'Att H-2  Enrollment 3-2'!F71</f>
        <v>0</v>
      </c>
      <c r="G71" s="99">
        <f>+('Att H-5  Rates 3-2'!G71*12)*'Att H-2  Enrollment 3-2'!G71</f>
        <v>0</v>
      </c>
    </row>
    <row r="72" spans="1:7" ht="15">
      <c r="A72" s="44"/>
      <c r="B72" s="88">
        <v>83</v>
      </c>
      <c r="C72" s="44"/>
      <c r="D72" s="99">
        <f>+('Att H-5  Rates 3-2'!D72*12)*'Att H-2  Enrollment 3-2'!D72</f>
        <v>0</v>
      </c>
      <c r="E72" s="99">
        <f>+('Att H-5  Rates 3-2'!E72*12)*'Att H-2  Enrollment 3-2'!E72</f>
        <v>0</v>
      </c>
      <c r="F72" s="99">
        <f>+('Att H-5  Rates 3-2'!F72*12)*'Att H-2  Enrollment 3-2'!F72</f>
        <v>0</v>
      </c>
      <c r="G72" s="99">
        <f>+('Att H-5  Rates 3-2'!G72*12)*'Att H-2  Enrollment 3-2'!G72</f>
        <v>0</v>
      </c>
    </row>
    <row r="73" spans="1:7" ht="15.75" thickBot="1">
      <c r="A73" s="44"/>
      <c r="B73" s="88">
        <v>84</v>
      </c>
      <c r="C73" s="44"/>
      <c r="D73" s="99">
        <f>+('Att H-5  Rates 3-2'!D73*12)*'Att H-2  Enrollment 3-2'!D73</f>
        <v>0</v>
      </c>
      <c r="E73" s="99">
        <f>+('Att H-5  Rates 3-2'!E73*12)*'Att H-2  Enrollment 3-2'!E73</f>
        <v>0</v>
      </c>
      <c r="F73" s="99">
        <f>+('Att H-5  Rates 3-2'!F73*12)*'Att H-2  Enrollment 3-2'!F73</f>
        <v>0</v>
      </c>
      <c r="G73" s="99">
        <f>+('Att H-5  Rates 3-2'!G73*12)*'Att H-2  Enrollment 3-2'!G73</f>
        <v>0</v>
      </c>
    </row>
    <row r="74" spans="1:7" ht="15.75" thickTop="1">
      <c r="A74" s="44"/>
      <c r="B74" s="86" t="s">
        <v>81</v>
      </c>
      <c r="C74" s="44"/>
      <c r="D74" s="100">
        <f>SUM(D19:D73)</f>
        <v>0</v>
      </c>
      <c r="E74" s="100">
        <f>SUM(E19:E73)</f>
        <v>0</v>
      </c>
      <c r="F74" s="100">
        <f>SUM(F19:F73)</f>
        <v>0</v>
      </c>
      <c r="G74" s="100">
        <f>SUM(G19:G73)</f>
        <v>0</v>
      </c>
    </row>
  </sheetData>
  <mergeCells count="1">
    <mergeCell ref="D17:G17"/>
  </mergeCells>
  <printOptions horizontalCentered="1"/>
  <pageMargins left="0.75" right="0.75" top="1" bottom="1" header="0.5" footer="0.5"/>
  <pageSetup fitToHeight="1" fitToWidth="1" horizontalDpi="600" verticalDpi="600" orientation="portrait" scale="55" r:id="rId1"/>
  <headerFooter alignWithMargins="0">
    <oddFooter>&amp;L&amp;F&amp;A  &amp;D&amp;R&amp;P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V74"/>
  <sheetViews>
    <sheetView workbookViewId="0" topLeftCell="A1">
      <selection activeCell="I6" sqref="I6"/>
    </sheetView>
  </sheetViews>
  <sheetFormatPr defaultColWidth="9.140625" defaultRowHeight="12.75"/>
  <cols>
    <col min="1" max="7" width="12.7109375" style="46" customWidth="1"/>
    <col min="8" max="8" width="12.140625" style="44" customWidth="1"/>
    <col min="9" max="9" width="11.8515625" style="44" customWidth="1"/>
    <col min="10" max="22" width="10.00390625" style="44" customWidth="1"/>
    <col min="23" max="16384" width="10.00390625" style="46" customWidth="1"/>
  </cols>
  <sheetData>
    <row r="1" spans="1:22" s="21" customFormat="1" ht="23.25">
      <c r="A1" s="8" t="s">
        <v>4</v>
      </c>
      <c r="B1" s="8"/>
      <c r="C1" s="8"/>
      <c r="D1" s="8"/>
      <c r="E1" s="8"/>
      <c r="F1" s="8"/>
      <c r="G1" s="8"/>
      <c r="H1" s="9"/>
      <c r="I1" s="9"/>
      <c r="J1" s="9"/>
      <c r="K1" s="9"/>
      <c r="L1" s="9"/>
      <c r="M1" s="9"/>
      <c r="N1" s="9"/>
      <c r="O1" s="9"/>
      <c r="P1" s="9"/>
      <c r="Q1" s="9"/>
      <c r="R1" s="9"/>
      <c r="S1" s="9"/>
      <c r="T1" s="9"/>
      <c r="U1" s="9"/>
      <c r="V1" s="9"/>
    </row>
    <row r="2" spans="1:22" s="21" customFormat="1" ht="23.25">
      <c r="A2" s="22" t="str">
        <f>'Att H1-Finan Proposal'!A2</f>
        <v>Solicitation No. F10R6200016</v>
      </c>
      <c r="B2" s="8"/>
      <c r="C2" s="8"/>
      <c r="D2" s="8"/>
      <c r="E2" s="8"/>
      <c r="F2" s="8"/>
      <c r="G2" s="8"/>
      <c r="H2" s="9"/>
      <c r="I2" s="9"/>
      <c r="J2" s="9"/>
      <c r="K2" s="9"/>
      <c r="L2" s="9"/>
      <c r="M2" s="9"/>
      <c r="N2" s="9"/>
      <c r="O2" s="9"/>
      <c r="P2" s="9"/>
      <c r="Q2" s="9"/>
      <c r="R2" s="9"/>
      <c r="S2" s="9"/>
      <c r="T2" s="9"/>
      <c r="U2" s="9"/>
      <c r="V2" s="9"/>
    </row>
    <row r="3" spans="1:7" s="43" customFormat="1" ht="18">
      <c r="A3" s="24" t="s">
        <v>97</v>
      </c>
      <c r="B3" s="24"/>
      <c r="C3" s="24"/>
      <c r="D3" s="24"/>
      <c r="E3" s="24"/>
      <c r="F3" s="24"/>
      <c r="G3" s="24"/>
    </row>
    <row r="4" spans="1:7" s="43" customFormat="1" ht="18">
      <c r="A4" s="25" t="s">
        <v>68</v>
      </c>
      <c r="B4" s="25"/>
      <c r="C4" s="25"/>
      <c r="D4" s="25"/>
      <c r="E4" s="25"/>
      <c r="F4" s="25"/>
      <c r="G4" s="25"/>
    </row>
    <row r="5" spans="1:7" s="43" customFormat="1" ht="18">
      <c r="A5" s="87" t="s">
        <v>63</v>
      </c>
      <c r="B5" s="25"/>
      <c r="C5" s="25"/>
      <c r="D5" s="25"/>
      <c r="E5" s="25"/>
      <c r="F5" s="25"/>
      <c r="G5" s="25"/>
    </row>
    <row r="6" spans="1:7" s="43" customFormat="1" ht="18">
      <c r="A6" s="24"/>
      <c r="B6" s="25"/>
      <c r="C6" s="25"/>
      <c r="D6" s="25"/>
      <c r="E6" s="25"/>
      <c r="F6" s="25"/>
      <c r="G6" s="25"/>
    </row>
    <row r="7" spans="1:7" s="43" customFormat="1" ht="18">
      <c r="A7" s="24" t="s">
        <v>37</v>
      </c>
      <c r="B7" s="25"/>
      <c r="C7" s="25"/>
      <c r="D7" s="25"/>
      <c r="E7" s="25"/>
      <c r="F7" s="25"/>
      <c r="G7" s="25"/>
    </row>
    <row r="8" spans="1:7" s="43" customFormat="1" ht="18">
      <c r="A8" s="24" t="s">
        <v>49</v>
      </c>
      <c r="B8" s="25"/>
      <c r="C8" s="25"/>
      <c r="D8" s="25"/>
      <c r="E8" s="25"/>
      <c r="F8" s="25"/>
      <c r="G8" s="25"/>
    </row>
    <row r="9" spans="1:7" s="43" customFormat="1" ht="18">
      <c r="A9" s="24"/>
      <c r="B9" s="25"/>
      <c r="C9" s="25"/>
      <c r="D9" s="25"/>
      <c r="E9" s="25"/>
      <c r="F9" s="25"/>
      <c r="G9" s="25"/>
    </row>
    <row r="10" spans="1:7" s="43" customFormat="1" ht="18">
      <c r="A10" s="24" t="s">
        <v>38</v>
      </c>
      <c r="B10" s="25"/>
      <c r="C10" s="25"/>
      <c r="D10" s="25"/>
      <c r="E10" s="25"/>
      <c r="F10" s="25"/>
      <c r="G10" s="25"/>
    </row>
    <row r="11" spans="1:7" s="43" customFormat="1" ht="18">
      <c r="A11" s="24" t="s">
        <v>39</v>
      </c>
      <c r="B11" s="25"/>
      <c r="C11" s="25"/>
      <c r="D11" s="25"/>
      <c r="E11" s="25"/>
      <c r="F11" s="25"/>
      <c r="G11" s="25"/>
    </row>
    <row r="12" spans="1:7" s="43" customFormat="1" ht="18">
      <c r="A12" s="24" t="s">
        <v>41</v>
      </c>
      <c r="B12" s="25"/>
      <c r="C12" s="25"/>
      <c r="D12" s="25"/>
      <c r="E12" s="25"/>
      <c r="F12" s="25"/>
      <c r="G12" s="25"/>
    </row>
    <row r="13" spans="1:7" s="43" customFormat="1" ht="18">
      <c r="A13" s="24" t="s">
        <v>40</v>
      </c>
      <c r="B13" s="25"/>
      <c r="C13" s="25"/>
      <c r="D13" s="25"/>
      <c r="E13" s="25"/>
      <c r="F13" s="25"/>
      <c r="G13" s="25"/>
    </row>
    <row r="14" spans="1:7" s="43" customFormat="1" ht="18">
      <c r="A14" s="24" t="s">
        <v>42</v>
      </c>
      <c r="B14" s="25"/>
      <c r="C14" s="25"/>
      <c r="D14" s="25"/>
      <c r="E14" s="25"/>
      <c r="F14" s="25"/>
      <c r="G14" s="25"/>
    </row>
    <row r="15" spans="1:7" s="43" customFormat="1" ht="18">
      <c r="A15" s="24" t="s">
        <v>54</v>
      </c>
      <c r="B15" s="25"/>
      <c r="C15" s="25"/>
      <c r="D15" s="25"/>
      <c r="E15" s="25"/>
      <c r="F15" s="25"/>
      <c r="G15" s="25"/>
    </row>
    <row r="16" spans="2:3" s="45" customFormat="1" ht="15.75">
      <c r="B16" s="44"/>
      <c r="C16" s="44"/>
    </row>
    <row r="17" spans="2:7" ht="15.75">
      <c r="B17" s="84"/>
      <c r="C17" s="44"/>
      <c r="D17" s="114" t="s">
        <v>44</v>
      </c>
      <c r="E17" s="115"/>
      <c r="F17" s="115"/>
      <c r="G17" s="116"/>
    </row>
    <row r="18" spans="1:7" ht="15.75">
      <c r="A18" s="44"/>
      <c r="B18" s="85" t="s">
        <v>43</v>
      </c>
      <c r="C18" s="44"/>
      <c r="D18" s="81">
        <v>2500</v>
      </c>
      <c r="E18" s="82">
        <v>3000</v>
      </c>
      <c r="F18" s="82">
        <v>4500</v>
      </c>
      <c r="G18" s="83">
        <v>6000</v>
      </c>
    </row>
    <row r="19" spans="1:7" ht="15">
      <c r="A19" s="44"/>
      <c r="B19" s="88" t="s">
        <v>84</v>
      </c>
      <c r="C19" s="44"/>
      <c r="D19" s="99">
        <f>+('Att H-5  Rates 3-3'!D19*12)*'Att H-2  Enrollment 3-3'!D19</f>
        <v>0</v>
      </c>
      <c r="E19" s="99">
        <f>+('Att H-5  Rates 3-3'!E19*12)*'Att H-2  Enrollment 3-3'!E19</f>
        <v>0</v>
      </c>
      <c r="F19" s="99">
        <f>+('Att H-5  Rates 3-3'!F19*12)*'Att H-2  Enrollment 3-3'!F19</f>
        <v>0</v>
      </c>
      <c r="G19" s="99">
        <f>+('Att H-5  Rates 3-3'!G19*12)*'Att H-2  Enrollment 3-3'!G19</f>
        <v>0</v>
      </c>
    </row>
    <row r="20" spans="1:7" ht="15">
      <c r="A20" s="44"/>
      <c r="B20" s="88">
        <v>31</v>
      </c>
      <c r="C20" s="44"/>
      <c r="D20" s="99">
        <f>+('Att H-5  Rates 3-3'!D20*12)*'Att H-2  Enrollment 3-3'!D20</f>
        <v>0</v>
      </c>
      <c r="E20" s="99">
        <f>+('Att H-5  Rates 3-3'!E20*12)*'Att H-2  Enrollment 3-3'!E20</f>
        <v>0</v>
      </c>
      <c r="F20" s="99">
        <f>+('Att H-5  Rates 3-3'!F20*12)*'Att H-2  Enrollment 3-3'!F20</f>
        <v>0</v>
      </c>
      <c r="G20" s="99">
        <f>+('Att H-5  Rates 3-3'!G20*12)*'Att H-2  Enrollment 3-3'!G20</f>
        <v>0</v>
      </c>
    </row>
    <row r="21" spans="1:7" ht="15">
      <c r="A21" s="44"/>
      <c r="B21" s="88">
        <v>32</v>
      </c>
      <c r="C21" s="44"/>
      <c r="D21" s="99">
        <f>+('Att H-5  Rates 3-3'!D21*12)*'Att H-2  Enrollment 3-3'!D21</f>
        <v>0</v>
      </c>
      <c r="E21" s="99">
        <f>+('Att H-5  Rates 3-3'!E21*12)*'Att H-2  Enrollment 3-3'!E21</f>
        <v>0</v>
      </c>
      <c r="F21" s="99">
        <f>+('Att H-5  Rates 3-3'!F21*12)*'Att H-2  Enrollment 3-3'!F21</f>
        <v>0</v>
      </c>
      <c r="G21" s="99">
        <f>+('Att H-5  Rates 3-3'!G21*12)*'Att H-2  Enrollment 3-3'!G21</f>
        <v>0</v>
      </c>
    </row>
    <row r="22" spans="1:7" ht="15">
      <c r="A22" s="44"/>
      <c r="B22" s="88">
        <v>33</v>
      </c>
      <c r="C22" s="44"/>
      <c r="D22" s="99">
        <f>+('Att H-5  Rates 3-3'!D22*12)*'Att H-2  Enrollment 3-3'!D22</f>
        <v>0</v>
      </c>
      <c r="E22" s="99">
        <f>+('Att H-5  Rates 3-3'!E22*12)*'Att H-2  Enrollment 3-3'!E22</f>
        <v>0</v>
      </c>
      <c r="F22" s="99">
        <f>+('Att H-5  Rates 3-3'!F22*12)*'Att H-2  Enrollment 3-3'!F22</f>
        <v>0</v>
      </c>
      <c r="G22" s="99">
        <f>+('Att H-5  Rates 3-3'!G22*12)*'Att H-2  Enrollment 3-3'!G22</f>
        <v>0</v>
      </c>
    </row>
    <row r="23" spans="1:7" ht="15">
      <c r="A23" s="44"/>
      <c r="B23" s="88">
        <v>34</v>
      </c>
      <c r="C23" s="44"/>
      <c r="D23" s="99">
        <f>+('Att H-5  Rates 3-3'!D23*12)*'Att H-2  Enrollment 3-3'!D23</f>
        <v>0</v>
      </c>
      <c r="E23" s="99">
        <f>+('Att H-5  Rates 3-3'!E23*12)*'Att H-2  Enrollment 3-3'!E23</f>
        <v>0</v>
      </c>
      <c r="F23" s="99">
        <f>+('Att H-5  Rates 3-3'!F23*12)*'Att H-2  Enrollment 3-3'!F23</f>
        <v>0</v>
      </c>
      <c r="G23" s="99">
        <f>+('Att H-5  Rates 3-3'!G23*12)*'Att H-2  Enrollment 3-3'!G23</f>
        <v>0</v>
      </c>
    </row>
    <row r="24" spans="1:7" ht="15">
      <c r="A24" s="44"/>
      <c r="B24" s="88">
        <v>35</v>
      </c>
      <c r="C24" s="44"/>
      <c r="D24" s="99">
        <f>+('Att H-5  Rates 3-3'!D24*12)*'Att H-2  Enrollment 3-3'!D24</f>
        <v>0</v>
      </c>
      <c r="E24" s="99">
        <f>+('Att H-5  Rates 3-3'!E24*12)*'Att H-2  Enrollment 3-3'!E24</f>
        <v>0</v>
      </c>
      <c r="F24" s="99">
        <f>+('Att H-5  Rates 3-3'!F24*12)*'Att H-2  Enrollment 3-3'!F24</f>
        <v>0</v>
      </c>
      <c r="G24" s="99">
        <f>+('Att H-5  Rates 3-3'!G24*12)*'Att H-2  Enrollment 3-3'!G24</f>
        <v>0</v>
      </c>
    </row>
    <row r="25" spans="1:7" ht="15">
      <c r="A25" s="44"/>
      <c r="B25" s="88">
        <v>36</v>
      </c>
      <c r="C25" s="44"/>
      <c r="D25" s="99">
        <f>+('Att H-5  Rates 3-3'!D25*12)*'Att H-2  Enrollment 3-3'!D25</f>
        <v>0</v>
      </c>
      <c r="E25" s="99">
        <f>+('Att H-5  Rates 3-3'!E25*12)*'Att H-2  Enrollment 3-3'!E25</f>
        <v>0</v>
      </c>
      <c r="F25" s="99">
        <f>+('Att H-5  Rates 3-3'!F25*12)*'Att H-2  Enrollment 3-3'!F25</f>
        <v>0</v>
      </c>
      <c r="G25" s="99">
        <f>+('Att H-5  Rates 3-3'!G25*12)*'Att H-2  Enrollment 3-3'!G25</f>
        <v>0</v>
      </c>
    </row>
    <row r="26" spans="1:7" ht="15">
      <c r="A26" s="44"/>
      <c r="B26" s="88">
        <v>37</v>
      </c>
      <c r="C26" s="44"/>
      <c r="D26" s="99">
        <f>+('Att H-5  Rates 3-3'!D26*12)*'Att H-2  Enrollment 3-3'!D26</f>
        <v>0</v>
      </c>
      <c r="E26" s="99">
        <f>+('Att H-5  Rates 3-3'!E26*12)*'Att H-2  Enrollment 3-3'!E26</f>
        <v>0</v>
      </c>
      <c r="F26" s="99">
        <f>+('Att H-5  Rates 3-3'!F26*12)*'Att H-2  Enrollment 3-3'!F26</f>
        <v>0</v>
      </c>
      <c r="G26" s="99">
        <f>+('Att H-5  Rates 3-3'!G26*12)*'Att H-2  Enrollment 3-3'!G26</f>
        <v>0</v>
      </c>
    </row>
    <row r="27" spans="1:7" ht="15">
      <c r="A27" s="44"/>
      <c r="B27" s="88">
        <v>38</v>
      </c>
      <c r="C27" s="44"/>
      <c r="D27" s="99">
        <f>+('Att H-5  Rates 3-3'!D27*12)*'Att H-2  Enrollment 3-3'!D27</f>
        <v>0</v>
      </c>
      <c r="E27" s="99">
        <f>+('Att H-5  Rates 3-3'!E27*12)*'Att H-2  Enrollment 3-3'!E27</f>
        <v>0</v>
      </c>
      <c r="F27" s="99">
        <f>+('Att H-5  Rates 3-3'!F27*12)*'Att H-2  Enrollment 3-3'!F27</f>
        <v>0</v>
      </c>
      <c r="G27" s="99">
        <f>+('Att H-5  Rates 3-3'!G27*12)*'Att H-2  Enrollment 3-3'!G27</f>
        <v>0</v>
      </c>
    </row>
    <row r="28" spans="1:7" ht="15">
      <c r="A28" s="44"/>
      <c r="B28" s="88">
        <v>39</v>
      </c>
      <c r="C28" s="44"/>
      <c r="D28" s="99">
        <f>+('Att H-5  Rates 3-3'!D28*12)*'Att H-2  Enrollment 3-3'!D28</f>
        <v>0</v>
      </c>
      <c r="E28" s="99">
        <f>+('Att H-5  Rates 3-3'!E28*12)*'Att H-2  Enrollment 3-3'!E28</f>
        <v>0</v>
      </c>
      <c r="F28" s="99">
        <f>+('Att H-5  Rates 3-3'!F28*12)*'Att H-2  Enrollment 3-3'!F28</f>
        <v>0</v>
      </c>
      <c r="G28" s="99">
        <f>+('Att H-5  Rates 3-3'!G28*12)*'Att H-2  Enrollment 3-3'!G28</f>
        <v>0</v>
      </c>
    </row>
    <row r="29" spans="1:7" ht="15">
      <c r="A29" s="44"/>
      <c r="B29" s="88">
        <v>40</v>
      </c>
      <c r="C29" s="44"/>
      <c r="D29" s="99">
        <f>+('Att H-5  Rates 3-3'!D29*12)*'Att H-2  Enrollment 3-3'!D29</f>
        <v>0</v>
      </c>
      <c r="E29" s="99">
        <f>+('Att H-5  Rates 3-3'!E29*12)*'Att H-2  Enrollment 3-3'!E29</f>
        <v>0</v>
      </c>
      <c r="F29" s="99">
        <f>+('Att H-5  Rates 3-3'!F29*12)*'Att H-2  Enrollment 3-3'!F29</f>
        <v>0</v>
      </c>
      <c r="G29" s="99">
        <f>+('Att H-5  Rates 3-3'!G29*12)*'Att H-2  Enrollment 3-3'!G29</f>
        <v>0</v>
      </c>
    </row>
    <row r="30" spans="1:7" ht="15">
      <c r="A30" s="44"/>
      <c r="B30" s="88">
        <v>41</v>
      </c>
      <c r="C30" s="44"/>
      <c r="D30" s="99">
        <f>+('Att H-5  Rates 3-3'!D30*12)*'Att H-2  Enrollment 3-3'!D30</f>
        <v>0</v>
      </c>
      <c r="E30" s="99">
        <f>+('Att H-5  Rates 3-3'!E30*12)*'Att H-2  Enrollment 3-3'!E30</f>
        <v>0</v>
      </c>
      <c r="F30" s="99">
        <f>+('Att H-5  Rates 3-3'!F30*12)*'Att H-2  Enrollment 3-3'!F30</f>
        <v>0</v>
      </c>
      <c r="G30" s="99">
        <f>+('Att H-5  Rates 3-3'!G30*12)*'Att H-2  Enrollment 3-3'!G30</f>
        <v>0</v>
      </c>
    </row>
    <row r="31" spans="1:7" ht="15">
      <c r="A31" s="44"/>
      <c r="B31" s="88">
        <v>42</v>
      </c>
      <c r="C31" s="44"/>
      <c r="D31" s="99">
        <f>+('Att H-5  Rates 3-3'!D31*12)*'Att H-2  Enrollment 3-3'!D31</f>
        <v>0</v>
      </c>
      <c r="E31" s="99">
        <f>+('Att H-5  Rates 3-3'!E31*12)*'Att H-2  Enrollment 3-3'!E31</f>
        <v>0</v>
      </c>
      <c r="F31" s="99">
        <f>+('Att H-5  Rates 3-3'!F31*12)*'Att H-2  Enrollment 3-3'!F31</f>
        <v>0</v>
      </c>
      <c r="G31" s="99">
        <f>+('Att H-5  Rates 3-3'!G31*12)*'Att H-2  Enrollment 3-3'!G31</f>
        <v>0</v>
      </c>
    </row>
    <row r="32" spans="1:7" ht="15">
      <c r="A32" s="44"/>
      <c r="B32" s="88">
        <v>43</v>
      </c>
      <c r="C32" s="44"/>
      <c r="D32" s="99">
        <f>+('Att H-5  Rates 3-3'!D32*12)*'Att H-2  Enrollment 3-3'!D32</f>
        <v>0</v>
      </c>
      <c r="E32" s="99">
        <f>+('Att H-5  Rates 3-3'!E32*12)*'Att H-2  Enrollment 3-3'!E32</f>
        <v>0</v>
      </c>
      <c r="F32" s="99">
        <f>+('Att H-5  Rates 3-3'!F32*12)*'Att H-2  Enrollment 3-3'!F32</f>
        <v>0</v>
      </c>
      <c r="G32" s="99">
        <f>+('Att H-5  Rates 3-3'!G32*12)*'Att H-2  Enrollment 3-3'!G32</f>
        <v>0</v>
      </c>
    </row>
    <row r="33" spans="1:7" ht="15">
      <c r="A33" s="44"/>
      <c r="B33" s="88">
        <v>44</v>
      </c>
      <c r="C33" s="44"/>
      <c r="D33" s="99">
        <f>+('Att H-5  Rates 3-3'!D33*12)*'Att H-2  Enrollment 3-3'!D33</f>
        <v>0</v>
      </c>
      <c r="E33" s="99">
        <f>+('Att H-5  Rates 3-3'!E33*12)*'Att H-2  Enrollment 3-3'!E33</f>
        <v>0</v>
      </c>
      <c r="F33" s="99">
        <f>+('Att H-5  Rates 3-3'!F33*12)*'Att H-2  Enrollment 3-3'!F33</f>
        <v>0</v>
      </c>
      <c r="G33" s="99">
        <f>+('Att H-5  Rates 3-3'!G33*12)*'Att H-2  Enrollment 3-3'!G33</f>
        <v>0</v>
      </c>
    </row>
    <row r="34" spans="1:7" ht="15">
      <c r="A34" s="44"/>
      <c r="B34" s="88">
        <v>45</v>
      </c>
      <c r="C34" s="44"/>
      <c r="D34" s="99">
        <f>+('Att H-5  Rates 3-3'!D34*12)*'Att H-2  Enrollment 3-3'!D34</f>
        <v>0</v>
      </c>
      <c r="E34" s="99">
        <f>+('Att H-5  Rates 3-3'!E34*12)*'Att H-2  Enrollment 3-3'!E34</f>
        <v>0</v>
      </c>
      <c r="F34" s="99">
        <f>+('Att H-5  Rates 3-3'!F34*12)*'Att H-2  Enrollment 3-3'!F34</f>
        <v>0</v>
      </c>
      <c r="G34" s="99">
        <f>+('Att H-5  Rates 3-3'!G34*12)*'Att H-2  Enrollment 3-3'!G34</f>
        <v>0</v>
      </c>
    </row>
    <row r="35" spans="1:7" ht="15">
      <c r="A35" s="44"/>
      <c r="B35" s="88">
        <v>46</v>
      </c>
      <c r="C35" s="44"/>
      <c r="D35" s="99">
        <f>+('Att H-5  Rates 3-3'!D35*12)*'Att H-2  Enrollment 3-3'!D35</f>
        <v>0</v>
      </c>
      <c r="E35" s="99">
        <f>+('Att H-5  Rates 3-3'!E35*12)*'Att H-2  Enrollment 3-3'!E35</f>
        <v>0</v>
      </c>
      <c r="F35" s="99">
        <f>+('Att H-5  Rates 3-3'!F35*12)*'Att H-2  Enrollment 3-3'!F35</f>
        <v>0</v>
      </c>
      <c r="G35" s="99">
        <f>+('Att H-5  Rates 3-3'!G35*12)*'Att H-2  Enrollment 3-3'!G35</f>
        <v>0</v>
      </c>
    </row>
    <row r="36" spans="1:7" ht="15">
      <c r="A36" s="44"/>
      <c r="B36" s="88">
        <v>47</v>
      </c>
      <c r="C36" s="44"/>
      <c r="D36" s="99">
        <f>+('Att H-5  Rates 3-3'!D36*12)*'Att H-2  Enrollment 3-3'!D36</f>
        <v>0</v>
      </c>
      <c r="E36" s="99">
        <f>+('Att H-5  Rates 3-3'!E36*12)*'Att H-2  Enrollment 3-3'!E36</f>
        <v>0</v>
      </c>
      <c r="F36" s="99">
        <f>+('Att H-5  Rates 3-3'!F36*12)*'Att H-2  Enrollment 3-3'!F36</f>
        <v>0</v>
      </c>
      <c r="G36" s="99">
        <f>+('Att H-5  Rates 3-3'!G36*12)*'Att H-2  Enrollment 3-3'!G36</f>
        <v>0</v>
      </c>
    </row>
    <row r="37" spans="1:7" ht="15">
      <c r="A37" s="44"/>
      <c r="B37" s="88">
        <v>48</v>
      </c>
      <c r="C37" s="44"/>
      <c r="D37" s="99">
        <f>+('Att H-5  Rates 3-3'!D37*12)*'Att H-2  Enrollment 3-3'!D37</f>
        <v>0</v>
      </c>
      <c r="E37" s="99">
        <f>+('Att H-5  Rates 3-3'!E37*12)*'Att H-2  Enrollment 3-3'!E37</f>
        <v>0</v>
      </c>
      <c r="F37" s="99">
        <f>+('Att H-5  Rates 3-3'!F37*12)*'Att H-2  Enrollment 3-3'!F37</f>
        <v>0</v>
      </c>
      <c r="G37" s="99">
        <f>+('Att H-5  Rates 3-3'!G37*12)*'Att H-2  Enrollment 3-3'!G37</f>
        <v>0</v>
      </c>
    </row>
    <row r="38" spans="1:7" ht="15">
      <c r="A38" s="44"/>
      <c r="B38" s="88">
        <v>49</v>
      </c>
      <c r="C38" s="44"/>
      <c r="D38" s="99">
        <f>+('Att H-5  Rates 3-3'!D38*12)*'Att H-2  Enrollment 3-3'!D38</f>
        <v>0</v>
      </c>
      <c r="E38" s="99">
        <f>+('Att H-5  Rates 3-3'!E38*12)*'Att H-2  Enrollment 3-3'!E38</f>
        <v>0</v>
      </c>
      <c r="F38" s="99">
        <f>+('Att H-5  Rates 3-3'!F38*12)*'Att H-2  Enrollment 3-3'!F38</f>
        <v>0</v>
      </c>
      <c r="G38" s="99">
        <f>+('Att H-5  Rates 3-3'!G38*12)*'Att H-2  Enrollment 3-3'!G38</f>
        <v>0</v>
      </c>
    </row>
    <row r="39" spans="1:7" ht="15">
      <c r="A39" s="44"/>
      <c r="B39" s="88">
        <v>50</v>
      </c>
      <c r="C39" s="44"/>
      <c r="D39" s="99">
        <f>+('Att H-5  Rates 3-3'!D39*12)*'Att H-2  Enrollment 3-3'!D39</f>
        <v>0</v>
      </c>
      <c r="E39" s="99">
        <f>+('Att H-5  Rates 3-3'!E39*12)*'Att H-2  Enrollment 3-3'!E39</f>
        <v>0</v>
      </c>
      <c r="F39" s="99">
        <f>+('Att H-5  Rates 3-3'!F39*12)*'Att H-2  Enrollment 3-3'!F39</f>
        <v>0</v>
      </c>
      <c r="G39" s="99">
        <f>+('Att H-5  Rates 3-3'!G39*12)*'Att H-2  Enrollment 3-3'!G39</f>
        <v>0</v>
      </c>
    </row>
    <row r="40" spans="1:7" ht="15">
      <c r="A40" s="44"/>
      <c r="B40" s="88">
        <v>51</v>
      </c>
      <c r="C40" s="44"/>
      <c r="D40" s="99">
        <f>+('Att H-5  Rates 3-3'!D40*12)*'Att H-2  Enrollment 3-3'!D40</f>
        <v>0</v>
      </c>
      <c r="E40" s="99">
        <f>+('Att H-5  Rates 3-3'!E40*12)*'Att H-2  Enrollment 3-3'!E40</f>
        <v>0</v>
      </c>
      <c r="F40" s="99">
        <f>+('Att H-5  Rates 3-3'!F40*12)*'Att H-2  Enrollment 3-3'!F40</f>
        <v>0</v>
      </c>
      <c r="G40" s="99">
        <f>+('Att H-5  Rates 3-3'!G40*12)*'Att H-2  Enrollment 3-3'!G40</f>
        <v>0</v>
      </c>
    </row>
    <row r="41" spans="1:7" ht="15">
      <c r="A41" s="44"/>
      <c r="B41" s="88">
        <v>52</v>
      </c>
      <c r="C41" s="44"/>
      <c r="D41" s="99">
        <f>+('Att H-5  Rates 3-3'!D41*12)*'Att H-2  Enrollment 3-3'!D41</f>
        <v>0</v>
      </c>
      <c r="E41" s="99">
        <f>+('Att H-5  Rates 3-3'!E41*12)*'Att H-2  Enrollment 3-3'!E41</f>
        <v>0</v>
      </c>
      <c r="F41" s="99">
        <f>+('Att H-5  Rates 3-3'!F41*12)*'Att H-2  Enrollment 3-3'!F41</f>
        <v>0</v>
      </c>
      <c r="G41" s="99">
        <f>+('Att H-5  Rates 3-3'!G41*12)*'Att H-2  Enrollment 3-3'!G41</f>
        <v>0</v>
      </c>
    </row>
    <row r="42" spans="1:7" ht="15">
      <c r="A42" s="44"/>
      <c r="B42" s="88">
        <v>53</v>
      </c>
      <c r="C42" s="44"/>
      <c r="D42" s="99">
        <f>+('Att H-5  Rates 3-3'!D42*12)*'Att H-2  Enrollment 3-3'!D42</f>
        <v>0</v>
      </c>
      <c r="E42" s="99">
        <f>+('Att H-5  Rates 3-3'!E42*12)*'Att H-2  Enrollment 3-3'!E42</f>
        <v>0</v>
      </c>
      <c r="F42" s="99">
        <f>+('Att H-5  Rates 3-3'!F42*12)*'Att H-2  Enrollment 3-3'!F42</f>
        <v>0</v>
      </c>
      <c r="G42" s="99">
        <f>+('Att H-5  Rates 3-3'!G42*12)*'Att H-2  Enrollment 3-3'!G42</f>
        <v>0</v>
      </c>
    </row>
    <row r="43" spans="1:7" ht="15">
      <c r="A43" s="44"/>
      <c r="B43" s="88">
        <v>54</v>
      </c>
      <c r="C43" s="44"/>
      <c r="D43" s="99">
        <f>+('Att H-5  Rates 3-3'!D43*12)*'Att H-2  Enrollment 3-3'!D43</f>
        <v>0</v>
      </c>
      <c r="E43" s="99">
        <f>+('Att H-5  Rates 3-3'!E43*12)*'Att H-2  Enrollment 3-3'!E43</f>
        <v>0</v>
      </c>
      <c r="F43" s="99">
        <f>+('Att H-5  Rates 3-3'!F43*12)*'Att H-2  Enrollment 3-3'!F43</f>
        <v>0</v>
      </c>
      <c r="G43" s="99">
        <f>+('Att H-5  Rates 3-3'!G43*12)*'Att H-2  Enrollment 3-3'!G43</f>
        <v>0</v>
      </c>
    </row>
    <row r="44" spans="1:7" ht="15">
      <c r="A44" s="44"/>
      <c r="B44" s="88">
        <v>55</v>
      </c>
      <c r="C44" s="44"/>
      <c r="D44" s="99">
        <f>+('Att H-5  Rates 3-3'!D44*12)*'Att H-2  Enrollment 3-3'!D44</f>
        <v>0</v>
      </c>
      <c r="E44" s="99">
        <f>+('Att H-5  Rates 3-3'!E44*12)*'Att H-2  Enrollment 3-3'!E44</f>
        <v>0</v>
      </c>
      <c r="F44" s="99">
        <f>+('Att H-5  Rates 3-3'!F44*12)*'Att H-2  Enrollment 3-3'!F44</f>
        <v>0</v>
      </c>
      <c r="G44" s="99">
        <f>+('Att H-5  Rates 3-3'!G44*12)*'Att H-2  Enrollment 3-3'!G44</f>
        <v>0</v>
      </c>
    </row>
    <row r="45" spans="1:7" ht="15">
      <c r="A45" s="44"/>
      <c r="B45" s="88">
        <v>56</v>
      </c>
      <c r="C45" s="44"/>
      <c r="D45" s="99">
        <f>+('Att H-5  Rates 3-3'!D45*12)*'Att H-2  Enrollment 3-3'!D45</f>
        <v>0</v>
      </c>
      <c r="E45" s="99">
        <f>+('Att H-5  Rates 3-3'!E45*12)*'Att H-2  Enrollment 3-3'!E45</f>
        <v>0</v>
      </c>
      <c r="F45" s="99">
        <f>+('Att H-5  Rates 3-3'!F45*12)*'Att H-2  Enrollment 3-3'!F45</f>
        <v>0</v>
      </c>
      <c r="G45" s="99">
        <f>+('Att H-5  Rates 3-3'!G45*12)*'Att H-2  Enrollment 3-3'!G45</f>
        <v>0</v>
      </c>
    </row>
    <row r="46" spans="1:7" ht="15">
      <c r="A46" s="44"/>
      <c r="B46" s="88">
        <v>57</v>
      </c>
      <c r="C46" s="44"/>
      <c r="D46" s="99">
        <f>+('Att H-5  Rates 3-3'!D46*12)*'Att H-2  Enrollment 3-3'!D46</f>
        <v>0</v>
      </c>
      <c r="E46" s="99">
        <f>+('Att H-5  Rates 3-3'!E46*12)*'Att H-2  Enrollment 3-3'!E46</f>
        <v>0</v>
      </c>
      <c r="F46" s="99">
        <f>+('Att H-5  Rates 3-3'!F46*12)*'Att H-2  Enrollment 3-3'!F46</f>
        <v>0</v>
      </c>
      <c r="G46" s="99">
        <f>+('Att H-5  Rates 3-3'!G46*12)*'Att H-2  Enrollment 3-3'!G46</f>
        <v>0</v>
      </c>
    </row>
    <row r="47" spans="1:7" ht="15">
      <c r="A47" s="44"/>
      <c r="B47" s="88">
        <v>58</v>
      </c>
      <c r="C47" s="44"/>
      <c r="D47" s="99">
        <f>+('Att H-5  Rates 3-3'!D47*12)*'Att H-2  Enrollment 3-3'!D47</f>
        <v>0</v>
      </c>
      <c r="E47" s="99">
        <f>+('Att H-5  Rates 3-3'!E47*12)*'Att H-2  Enrollment 3-3'!E47</f>
        <v>0</v>
      </c>
      <c r="F47" s="99">
        <f>+('Att H-5  Rates 3-3'!F47*12)*'Att H-2  Enrollment 3-3'!F47</f>
        <v>0</v>
      </c>
      <c r="G47" s="99">
        <f>+('Att H-5  Rates 3-3'!G47*12)*'Att H-2  Enrollment 3-3'!G47</f>
        <v>0</v>
      </c>
    </row>
    <row r="48" spans="1:7" ht="15">
      <c r="A48" s="44"/>
      <c r="B48" s="88">
        <v>59</v>
      </c>
      <c r="C48" s="44"/>
      <c r="D48" s="99">
        <f>+('Att H-5  Rates 3-3'!D48*12)*'Att H-2  Enrollment 3-3'!D48</f>
        <v>0</v>
      </c>
      <c r="E48" s="99">
        <f>+('Att H-5  Rates 3-3'!E48*12)*'Att H-2  Enrollment 3-3'!E48</f>
        <v>0</v>
      </c>
      <c r="F48" s="99">
        <f>+('Att H-5  Rates 3-3'!F48*12)*'Att H-2  Enrollment 3-3'!F48</f>
        <v>0</v>
      </c>
      <c r="G48" s="99">
        <f>+('Att H-5  Rates 3-3'!G48*12)*'Att H-2  Enrollment 3-3'!G48</f>
        <v>0</v>
      </c>
    </row>
    <row r="49" spans="1:7" ht="15">
      <c r="A49" s="44"/>
      <c r="B49" s="88">
        <v>60</v>
      </c>
      <c r="C49" s="44"/>
      <c r="D49" s="99">
        <f>+('Att H-5  Rates 3-3'!D49*12)*'Att H-2  Enrollment 3-3'!D49</f>
        <v>0</v>
      </c>
      <c r="E49" s="99">
        <f>+('Att H-5  Rates 3-3'!E49*12)*'Att H-2  Enrollment 3-3'!E49</f>
        <v>0</v>
      </c>
      <c r="F49" s="99">
        <f>+('Att H-5  Rates 3-3'!F49*12)*'Att H-2  Enrollment 3-3'!F49</f>
        <v>0</v>
      </c>
      <c r="G49" s="99">
        <f>+('Att H-5  Rates 3-3'!G49*12)*'Att H-2  Enrollment 3-3'!G49</f>
        <v>0</v>
      </c>
    </row>
    <row r="50" spans="1:7" ht="15">
      <c r="A50" s="44"/>
      <c r="B50" s="88">
        <v>61</v>
      </c>
      <c r="C50" s="44"/>
      <c r="D50" s="99">
        <f>+('Att H-5  Rates 3-3'!D50*12)*'Att H-2  Enrollment 3-3'!D50</f>
        <v>0</v>
      </c>
      <c r="E50" s="99">
        <f>+('Att H-5  Rates 3-3'!E50*12)*'Att H-2  Enrollment 3-3'!E50</f>
        <v>0</v>
      </c>
      <c r="F50" s="99">
        <f>+('Att H-5  Rates 3-3'!F50*12)*'Att H-2  Enrollment 3-3'!F50</f>
        <v>0</v>
      </c>
      <c r="G50" s="99">
        <f>+('Att H-5  Rates 3-3'!G50*12)*'Att H-2  Enrollment 3-3'!G50</f>
        <v>0</v>
      </c>
    </row>
    <row r="51" spans="1:7" ht="15">
      <c r="A51" s="44"/>
      <c r="B51" s="88">
        <v>62</v>
      </c>
      <c r="C51" s="44"/>
      <c r="D51" s="99">
        <f>+('Att H-5  Rates 3-3'!D51*12)*'Att H-2  Enrollment 3-3'!D51</f>
        <v>0</v>
      </c>
      <c r="E51" s="99">
        <f>+('Att H-5  Rates 3-3'!E51*12)*'Att H-2  Enrollment 3-3'!E51</f>
        <v>0</v>
      </c>
      <c r="F51" s="99">
        <f>+('Att H-5  Rates 3-3'!F51*12)*'Att H-2  Enrollment 3-3'!F51</f>
        <v>0</v>
      </c>
      <c r="G51" s="99">
        <f>+('Att H-5  Rates 3-3'!G51*12)*'Att H-2  Enrollment 3-3'!G51</f>
        <v>0</v>
      </c>
    </row>
    <row r="52" spans="1:7" ht="15">
      <c r="A52" s="44"/>
      <c r="B52" s="88">
        <v>63</v>
      </c>
      <c r="C52" s="44"/>
      <c r="D52" s="99">
        <f>+('Att H-5  Rates 3-3'!D52*12)*'Att H-2  Enrollment 3-3'!D52</f>
        <v>0</v>
      </c>
      <c r="E52" s="99">
        <f>+('Att H-5  Rates 3-3'!E52*12)*'Att H-2  Enrollment 3-3'!E52</f>
        <v>0</v>
      </c>
      <c r="F52" s="99">
        <f>+('Att H-5  Rates 3-3'!F52*12)*'Att H-2  Enrollment 3-3'!F52</f>
        <v>0</v>
      </c>
      <c r="G52" s="99">
        <f>+('Att H-5  Rates 3-3'!G52*12)*'Att H-2  Enrollment 3-3'!G52</f>
        <v>0</v>
      </c>
    </row>
    <row r="53" spans="1:7" ht="15">
      <c r="A53" s="44"/>
      <c r="B53" s="88">
        <v>64</v>
      </c>
      <c r="C53" s="44"/>
      <c r="D53" s="99">
        <f>+('Att H-5  Rates 3-3'!D53*12)*'Att H-2  Enrollment 3-3'!D53</f>
        <v>0</v>
      </c>
      <c r="E53" s="99">
        <f>+('Att H-5  Rates 3-3'!E53*12)*'Att H-2  Enrollment 3-3'!E53</f>
        <v>0</v>
      </c>
      <c r="F53" s="99">
        <f>+('Att H-5  Rates 3-3'!F53*12)*'Att H-2  Enrollment 3-3'!F53</f>
        <v>0</v>
      </c>
      <c r="G53" s="99">
        <f>+('Att H-5  Rates 3-3'!G53*12)*'Att H-2  Enrollment 3-3'!G53</f>
        <v>0</v>
      </c>
    </row>
    <row r="54" spans="1:7" ht="15">
      <c r="A54" s="44"/>
      <c r="B54" s="88">
        <v>65</v>
      </c>
      <c r="C54" s="44"/>
      <c r="D54" s="99">
        <f>+('Att H-5  Rates 3-3'!D54*12)*'Att H-2  Enrollment 3-3'!D54</f>
        <v>0</v>
      </c>
      <c r="E54" s="99">
        <f>+('Att H-5  Rates 3-3'!E54*12)*'Att H-2  Enrollment 3-3'!E54</f>
        <v>0</v>
      </c>
      <c r="F54" s="99">
        <f>+('Att H-5  Rates 3-3'!F54*12)*'Att H-2  Enrollment 3-3'!F54</f>
        <v>0</v>
      </c>
      <c r="G54" s="99">
        <f>+('Att H-5  Rates 3-3'!G54*12)*'Att H-2  Enrollment 3-3'!G54</f>
        <v>0</v>
      </c>
    </row>
    <row r="55" spans="1:7" ht="15">
      <c r="A55" s="44"/>
      <c r="B55" s="88">
        <v>66</v>
      </c>
      <c r="C55" s="44"/>
      <c r="D55" s="99">
        <f>+('Att H-5  Rates 3-3'!D55*12)*'Att H-2  Enrollment 3-3'!D55</f>
        <v>0</v>
      </c>
      <c r="E55" s="99">
        <f>+('Att H-5  Rates 3-3'!E55*12)*'Att H-2  Enrollment 3-3'!E55</f>
        <v>0</v>
      </c>
      <c r="F55" s="99">
        <f>+('Att H-5  Rates 3-3'!F55*12)*'Att H-2  Enrollment 3-3'!F55</f>
        <v>0</v>
      </c>
      <c r="G55" s="99">
        <f>+('Att H-5  Rates 3-3'!G55*12)*'Att H-2  Enrollment 3-3'!G55</f>
        <v>0</v>
      </c>
    </row>
    <row r="56" spans="1:7" ht="15">
      <c r="A56" s="44"/>
      <c r="B56" s="88">
        <v>67</v>
      </c>
      <c r="C56" s="44"/>
      <c r="D56" s="99">
        <f>+('Att H-5  Rates 3-3'!D56*12)*'Att H-2  Enrollment 3-3'!D56</f>
        <v>0</v>
      </c>
      <c r="E56" s="99">
        <f>+('Att H-5  Rates 3-3'!E56*12)*'Att H-2  Enrollment 3-3'!E56</f>
        <v>0</v>
      </c>
      <c r="F56" s="99">
        <f>+('Att H-5  Rates 3-3'!F56*12)*'Att H-2  Enrollment 3-3'!F56</f>
        <v>0</v>
      </c>
      <c r="G56" s="99">
        <f>+('Att H-5  Rates 3-3'!G56*12)*'Att H-2  Enrollment 3-3'!G56</f>
        <v>0</v>
      </c>
    </row>
    <row r="57" spans="1:7" ht="15">
      <c r="A57" s="44"/>
      <c r="B57" s="88">
        <v>68</v>
      </c>
      <c r="C57" s="44"/>
      <c r="D57" s="99">
        <f>+('Att H-5  Rates 3-3'!D57*12)*'Att H-2  Enrollment 3-3'!D57</f>
        <v>0</v>
      </c>
      <c r="E57" s="99">
        <f>+('Att H-5  Rates 3-3'!E57*12)*'Att H-2  Enrollment 3-3'!E57</f>
        <v>0</v>
      </c>
      <c r="F57" s="99">
        <f>+('Att H-5  Rates 3-3'!F57*12)*'Att H-2  Enrollment 3-3'!F57</f>
        <v>0</v>
      </c>
      <c r="G57" s="99">
        <f>+('Att H-5  Rates 3-3'!G57*12)*'Att H-2  Enrollment 3-3'!G57</f>
        <v>0</v>
      </c>
    </row>
    <row r="58" spans="1:7" ht="15">
      <c r="A58" s="44"/>
      <c r="B58" s="88">
        <v>69</v>
      </c>
      <c r="C58" s="44"/>
      <c r="D58" s="99">
        <f>+('Att H-5  Rates 3-3'!D58*12)*'Att H-2  Enrollment 3-3'!D58</f>
        <v>0</v>
      </c>
      <c r="E58" s="99">
        <f>+('Att H-5  Rates 3-3'!E58*12)*'Att H-2  Enrollment 3-3'!E58</f>
        <v>0</v>
      </c>
      <c r="F58" s="99">
        <f>+('Att H-5  Rates 3-3'!F58*12)*'Att H-2  Enrollment 3-3'!F58</f>
        <v>0</v>
      </c>
      <c r="G58" s="99">
        <f>+('Att H-5  Rates 3-3'!G58*12)*'Att H-2  Enrollment 3-3'!G58</f>
        <v>0</v>
      </c>
    </row>
    <row r="59" spans="1:7" ht="15">
      <c r="A59" s="44"/>
      <c r="B59" s="88">
        <v>70</v>
      </c>
      <c r="C59" s="44"/>
      <c r="D59" s="99">
        <f>+('Att H-5  Rates 3-3'!D59*12)*'Att H-2  Enrollment 3-3'!D59</f>
        <v>0</v>
      </c>
      <c r="E59" s="99">
        <f>+('Att H-5  Rates 3-3'!E59*12)*'Att H-2  Enrollment 3-3'!E59</f>
        <v>0</v>
      </c>
      <c r="F59" s="99">
        <f>+('Att H-5  Rates 3-3'!F59*12)*'Att H-2  Enrollment 3-3'!F59</f>
        <v>0</v>
      </c>
      <c r="G59" s="99">
        <f>+('Att H-5  Rates 3-3'!G59*12)*'Att H-2  Enrollment 3-3'!G59</f>
        <v>0</v>
      </c>
    </row>
    <row r="60" spans="1:7" ht="15">
      <c r="A60" s="44"/>
      <c r="B60" s="88">
        <v>71</v>
      </c>
      <c r="C60" s="44"/>
      <c r="D60" s="99">
        <f>+('Att H-5  Rates 3-3'!D60*12)*'Att H-2  Enrollment 3-3'!D60</f>
        <v>0</v>
      </c>
      <c r="E60" s="99">
        <f>+('Att H-5  Rates 3-3'!E60*12)*'Att H-2  Enrollment 3-3'!E60</f>
        <v>0</v>
      </c>
      <c r="F60" s="99">
        <f>+('Att H-5  Rates 3-3'!F60*12)*'Att H-2  Enrollment 3-3'!F60</f>
        <v>0</v>
      </c>
      <c r="G60" s="99">
        <f>+('Att H-5  Rates 3-3'!G60*12)*'Att H-2  Enrollment 3-3'!G60</f>
        <v>0</v>
      </c>
    </row>
    <row r="61" spans="1:7" ht="15">
      <c r="A61" s="44"/>
      <c r="B61" s="88">
        <v>72</v>
      </c>
      <c r="C61" s="44"/>
      <c r="D61" s="99">
        <f>+('Att H-5  Rates 3-3'!D61*12)*'Att H-2  Enrollment 3-3'!D61</f>
        <v>0</v>
      </c>
      <c r="E61" s="99">
        <f>+('Att H-5  Rates 3-3'!E61*12)*'Att H-2  Enrollment 3-3'!E61</f>
        <v>0</v>
      </c>
      <c r="F61" s="99">
        <f>+('Att H-5  Rates 3-3'!F61*12)*'Att H-2  Enrollment 3-3'!F61</f>
        <v>0</v>
      </c>
      <c r="G61" s="99">
        <f>+('Att H-5  Rates 3-3'!G61*12)*'Att H-2  Enrollment 3-3'!G61</f>
        <v>0</v>
      </c>
    </row>
    <row r="62" spans="1:7" ht="15">
      <c r="A62" s="44"/>
      <c r="B62" s="88">
        <v>73</v>
      </c>
      <c r="C62" s="44"/>
      <c r="D62" s="99">
        <f>+('Att H-5  Rates 3-3'!D62*12)*'Att H-2  Enrollment 3-3'!D62</f>
        <v>0</v>
      </c>
      <c r="E62" s="99">
        <f>+('Att H-5  Rates 3-3'!E62*12)*'Att H-2  Enrollment 3-3'!E62</f>
        <v>0</v>
      </c>
      <c r="F62" s="99">
        <f>+('Att H-5  Rates 3-3'!F62*12)*'Att H-2  Enrollment 3-3'!F62</f>
        <v>0</v>
      </c>
      <c r="G62" s="99">
        <f>+('Att H-5  Rates 3-3'!G62*12)*'Att H-2  Enrollment 3-3'!G62</f>
        <v>0</v>
      </c>
    </row>
    <row r="63" spans="1:7" ht="15">
      <c r="A63" s="44"/>
      <c r="B63" s="88">
        <v>74</v>
      </c>
      <c r="C63" s="44"/>
      <c r="D63" s="99">
        <f>+('Att H-5  Rates 3-3'!D63*12)*'Att H-2  Enrollment 3-3'!D63</f>
        <v>0</v>
      </c>
      <c r="E63" s="99">
        <f>+('Att H-5  Rates 3-3'!E63*12)*'Att H-2  Enrollment 3-3'!E63</f>
        <v>0</v>
      </c>
      <c r="F63" s="99">
        <f>+('Att H-5  Rates 3-3'!F63*12)*'Att H-2  Enrollment 3-3'!F63</f>
        <v>0</v>
      </c>
      <c r="G63" s="99">
        <f>+('Att H-5  Rates 3-3'!G63*12)*'Att H-2  Enrollment 3-3'!G63</f>
        <v>0</v>
      </c>
    </row>
    <row r="64" spans="1:7" ht="15">
      <c r="A64" s="44"/>
      <c r="B64" s="88">
        <v>75</v>
      </c>
      <c r="C64" s="44"/>
      <c r="D64" s="99">
        <f>+('Att H-5  Rates 3-3'!D64*12)*'Att H-2  Enrollment 3-3'!D64</f>
        <v>0</v>
      </c>
      <c r="E64" s="99">
        <f>+('Att H-5  Rates 3-3'!E64*12)*'Att H-2  Enrollment 3-3'!E64</f>
        <v>0</v>
      </c>
      <c r="F64" s="99">
        <f>+('Att H-5  Rates 3-3'!F64*12)*'Att H-2  Enrollment 3-3'!F64</f>
        <v>0</v>
      </c>
      <c r="G64" s="99">
        <f>+('Att H-5  Rates 3-3'!G64*12)*'Att H-2  Enrollment 3-3'!G64</f>
        <v>0</v>
      </c>
    </row>
    <row r="65" spans="1:7" ht="15">
      <c r="A65" s="44"/>
      <c r="B65" s="88">
        <v>76</v>
      </c>
      <c r="C65" s="44"/>
      <c r="D65" s="99">
        <f>+('Att H-5  Rates 3-3'!D65*12)*'Att H-2  Enrollment 3-3'!D65</f>
        <v>0</v>
      </c>
      <c r="E65" s="99">
        <f>+('Att H-5  Rates 3-3'!E65*12)*'Att H-2  Enrollment 3-3'!E65</f>
        <v>0</v>
      </c>
      <c r="F65" s="99">
        <f>+('Att H-5  Rates 3-3'!F65*12)*'Att H-2  Enrollment 3-3'!F65</f>
        <v>0</v>
      </c>
      <c r="G65" s="99">
        <f>+('Att H-5  Rates 3-3'!G65*12)*'Att H-2  Enrollment 3-3'!G65</f>
        <v>0</v>
      </c>
    </row>
    <row r="66" spans="1:7" ht="15">
      <c r="A66" s="44"/>
      <c r="B66" s="88">
        <v>77</v>
      </c>
      <c r="C66" s="44"/>
      <c r="D66" s="99">
        <f>+('Att H-5  Rates 3-3'!D66*12)*'Att H-2  Enrollment 3-3'!D66</f>
        <v>0</v>
      </c>
      <c r="E66" s="99">
        <f>+('Att H-5  Rates 3-3'!E66*12)*'Att H-2  Enrollment 3-3'!E66</f>
        <v>0</v>
      </c>
      <c r="F66" s="99">
        <f>+('Att H-5  Rates 3-3'!F66*12)*'Att H-2  Enrollment 3-3'!F66</f>
        <v>0</v>
      </c>
      <c r="G66" s="99">
        <f>+('Att H-5  Rates 3-3'!G66*12)*'Att H-2  Enrollment 3-3'!G66</f>
        <v>0</v>
      </c>
    </row>
    <row r="67" spans="1:7" ht="15">
      <c r="A67" s="44"/>
      <c r="B67" s="88">
        <v>78</v>
      </c>
      <c r="C67" s="44"/>
      <c r="D67" s="99">
        <f>+('Att H-5  Rates 3-3'!D67*12)*'Att H-2  Enrollment 3-3'!D67</f>
        <v>0</v>
      </c>
      <c r="E67" s="99">
        <f>+('Att H-5  Rates 3-3'!E67*12)*'Att H-2  Enrollment 3-3'!E67</f>
        <v>0</v>
      </c>
      <c r="F67" s="99">
        <f>+('Att H-5  Rates 3-3'!F67*12)*'Att H-2  Enrollment 3-3'!F67</f>
        <v>0</v>
      </c>
      <c r="G67" s="99">
        <f>+('Att H-5  Rates 3-3'!G67*12)*'Att H-2  Enrollment 3-3'!G67</f>
        <v>0</v>
      </c>
    </row>
    <row r="68" spans="1:7" ht="15">
      <c r="A68" s="44"/>
      <c r="B68" s="88">
        <v>79</v>
      </c>
      <c r="C68" s="44"/>
      <c r="D68" s="99">
        <f>+('Att H-5  Rates 3-3'!D68*12)*'Att H-2  Enrollment 3-3'!D68</f>
        <v>0</v>
      </c>
      <c r="E68" s="99">
        <f>+('Att H-5  Rates 3-3'!E68*12)*'Att H-2  Enrollment 3-3'!E68</f>
        <v>0</v>
      </c>
      <c r="F68" s="99">
        <f>+('Att H-5  Rates 3-3'!F68*12)*'Att H-2  Enrollment 3-3'!F68</f>
        <v>0</v>
      </c>
      <c r="G68" s="99">
        <f>+('Att H-5  Rates 3-3'!G68*12)*'Att H-2  Enrollment 3-3'!G68</f>
        <v>0</v>
      </c>
    </row>
    <row r="69" spans="1:7" ht="15">
      <c r="A69" s="44"/>
      <c r="B69" s="88">
        <v>80</v>
      </c>
      <c r="C69" s="44"/>
      <c r="D69" s="99">
        <f>+('Att H-5  Rates 3-3'!D69*12)*'Att H-2  Enrollment 3-3'!D69</f>
        <v>0</v>
      </c>
      <c r="E69" s="99">
        <f>+('Att H-5  Rates 3-3'!E69*12)*'Att H-2  Enrollment 3-3'!E69</f>
        <v>0</v>
      </c>
      <c r="F69" s="99">
        <f>+('Att H-5  Rates 3-3'!F69*12)*'Att H-2  Enrollment 3-3'!F69</f>
        <v>0</v>
      </c>
      <c r="G69" s="99">
        <f>+('Att H-5  Rates 3-3'!G69*12)*'Att H-2  Enrollment 3-3'!G69</f>
        <v>0</v>
      </c>
    </row>
    <row r="70" spans="1:7" ht="15">
      <c r="A70" s="44"/>
      <c r="B70" s="88">
        <v>81</v>
      </c>
      <c r="C70" s="44"/>
      <c r="D70" s="99">
        <f>+('Att H-5  Rates 3-3'!D70*12)*'Att H-2  Enrollment 3-3'!D70</f>
        <v>0</v>
      </c>
      <c r="E70" s="99">
        <f>+('Att H-5  Rates 3-3'!E70*12)*'Att H-2  Enrollment 3-3'!E70</f>
        <v>0</v>
      </c>
      <c r="F70" s="99">
        <f>+('Att H-5  Rates 3-3'!F70*12)*'Att H-2  Enrollment 3-3'!F70</f>
        <v>0</v>
      </c>
      <c r="G70" s="99">
        <f>+('Att H-5  Rates 3-3'!G70*12)*'Att H-2  Enrollment 3-3'!G70</f>
        <v>0</v>
      </c>
    </row>
    <row r="71" spans="1:7" ht="15">
      <c r="A71" s="44"/>
      <c r="B71" s="88">
        <v>82</v>
      </c>
      <c r="C71" s="44"/>
      <c r="D71" s="99">
        <f>+('Att H-5  Rates 3-3'!D71*12)*'Att H-2  Enrollment 3-3'!D71</f>
        <v>0</v>
      </c>
      <c r="E71" s="99">
        <f>+('Att H-5  Rates 3-3'!E71*12)*'Att H-2  Enrollment 3-3'!E71</f>
        <v>0</v>
      </c>
      <c r="F71" s="99">
        <f>+('Att H-5  Rates 3-3'!F71*12)*'Att H-2  Enrollment 3-3'!F71</f>
        <v>0</v>
      </c>
      <c r="G71" s="99">
        <f>+('Att H-5  Rates 3-3'!G71*12)*'Att H-2  Enrollment 3-3'!G71</f>
        <v>0</v>
      </c>
    </row>
    <row r="72" spans="1:7" ht="15">
      <c r="A72" s="44"/>
      <c r="B72" s="88">
        <v>83</v>
      </c>
      <c r="C72" s="44"/>
      <c r="D72" s="99">
        <f>+('Att H-5  Rates 3-3'!D72*12)*'Att H-2  Enrollment 3-3'!D72</f>
        <v>0</v>
      </c>
      <c r="E72" s="99">
        <f>+('Att H-5  Rates 3-3'!E72*12)*'Att H-2  Enrollment 3-3'!E72</f>
        <v>0</v>
      </c>
      <c r="F72" s="99">
        <f>+('Att H-5  Rates 3-3'!F72*12)*'Att H-2  Enrollment 3-3'!F72</f>
        <v>0</v>
      </c>
      <c r="G72" s="99">
        <f>+('Att H-5  Rates 3-3'!G72*12)*'Att H-2  Enrollment 3-3'!G72</f>
        <v>0</v>
      </c>
    </row>
    <row r="73" spans="1:7" ht="15.75" thickBot="1">
      <c r="A73" s="44"/>
      <c r="B73" s="88">
        <v>84</v>
      </c>
      <c r="C73" s="44"/>
      <c r="D73" s="99">
        <f>+('Att H-5  Rates 3-3'!D73*12)*'Att H-2  Enrollment 3-3'!D73</f>
        <v>0</v>
      </c>
      <c r="E73" s="99">
        <f>+('Att H-5  Rates 3-3'!E73*12)*'Att H-2  Enrollment 3-3'!E73</f>
        <v>0</v>
      </c>
      <c r="F73" s="99">
        <f>+('Att H-5  Rates 3-3'!F73*12)*'Att H-2  Enrollment 3-3'!F73</f>
        <v>0</v>
      </c>
      <c r="G73" s="99">
        <f>+('Att H-5  Rates 3-3'!G73*12)*'Att H-2  Enrollment 3-3'!G73</f>
        <v>0</v>
      </c>
    </row>
    <row r="74" spans="1:7" ht="15.75" thickTop="1">
      <c r="A74" s="44"/>
      <c r="B74" s="86" t="s">
        <v>80</v>
      </c>
      <c r="C74" s="44"/>
      <c r="D74" s="100">
        <f>SUM(D19:D73)</f>
        <v>0</v>
      </c>
      <c r="E74" s="100">
        <f>SUM(E19:E73)</f>
        <v>0</v>
      </c>
      <c r="F74" s="100">
        <f>SUM(F19:F73)</f>
        <v>0</v>
      </c>
      <c r="G74" s="100">
        <f>SUM(G19:G73)</f>
        <v>0</v>
      </c>
    </row>
  </sheetData>
  <mergeCells count="1">
    <mergeCell ref="D17:G17"/>
  </mergeCells>
  <printOptions horizontalCentered="1"/>
  <pageMargins left="0.75" right="0.75" top="1" bottom="1" header="0.5" footer="0.5"/>
  <pageSetup fitToHeight="1" fitToWidth="1" horizontalDpi="600" verticalDpi="600" orientation="portrait" scale="55" r:id="rId1"/>
  <headerFooter alignWithMargins="0">
    <oddFooter>&amp;L&amp;F&amp;A  &amp;D&amp;R&amp;P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V74"/>
  <sheetViews>
    <sheetView workbookViewId="0" topLeftCell="A1">
      <selection activeCell="I11" sqref="I10:I11"/>
    </sheetView>
  </sheetViews>
  <sheetFormatPr defaultColWidth="9.140625" defaultRowHeight="12.75"/>
  <cols>
    <col min="1" max="7" width="12.7109375" style="46" customWidth="1"/>
    <col min="8" max="8" width="12.140625" style="44" customWidth="1"/>
    <col min="9" max="9" width="11.8515625" style="44" customWidth="1"/>
    <col min="10" max="22" width="10.00390625" style="44" customWidth="1"/>
    <col min="23" max="16384" width="10.00390625" style="46" customWidth="1"/>
  </cols>
  <sheetData>
    <row r="1" spans="1:22" s="21" customFormat="1" ht="23.25">
      <c r="A1" s="8" t="s">
        <v>4</v>
      </c>
      <c r="B1" s="8"/>
      <c r="C1" s="8"/>
      <c r="D1" s="8"/>
      <c r="E1" s="8"/>
      <c r="F1" s="8"/>
      <c r="G1" s="8"/>
      <c r="H1" s="9"/>
      <c r="I1" s="9"/>
      <c r="J1" s="9"/>
      <c r="K1" s="9"/>
      <c r="L1" s="9"/>
      <c r="M1" s="9"/>
      <c r="N1" s="9"/>
      <c r="O1" s="9"/>
      <c r="P1" s="9"/>
      <c r="Q1" s="9"/>
      <c r="R1" s="9"/>
      <c r="S1" s="9"/>
      <c r="T1" s="9"/>
      <c r="U1" s="9"/>
      <c r="V1" s="9"/>
    </row>
    <row r="2" spans="1:22" s="21" customFormat="1" ht="23.25">
      <c r="A2" s="22" t="str">
        <f>'Att H1-Finan Proposal'!A2</f>
        <v>Solicitation No. F10R6200016</v>
      </c>
      <c r="B2" s="8"/>
      <c r="C2" s="8"/>
      <c r="D2" s="8"/>
      <c r="E2" s="8"/>
      <c r="F2" s="8"/>
      <c r="G2" s="8"/>
      <c r="H2" s="9"/>
      <c r="I2" s="9"/>
      <c r="J2" s="9"/>
      <c r="K2" s="9"/>
      <c r="L2" s="9"/>
      <c r="M2" s="9"/>
      <c r="N2" s="9"/>
      <c r="O2" s="9"/>
      <c r="P2" s="9"/>
      <c r="Q2" s="9"/>
      <c r="R2" s="9"/>
      <c r="S2" s="9"/>
      <c r="T2" s="9"/>
      <c r="U2" s="9"/>
      <c r="V2" s="9"/>
    </row>
    <row r="3" spans="1:7" s="43" customFormat="1" ht="18">
      <c r="A3" s="24" t="s">
        <v>97</v>
      </c>
      <c r="B3" s="24"/>
      <c r="C3" s="24"/>
      <c r="D3" s="24"/>
      <c r="E3" s="24"/>
      <c r="F3" s="24"/>
      <c r="G3" s="24"/>
    </row>
    <row r="4" spans="1:7" s="43" customFormat="1" ht="18">
      <c r="A4" s="25" t="s">
        <v>68</v>
      </c>
      <c r="B4" s="25"/>
      <c r="C4" s="25"/>
      <c r="D4" s="25"/>
      <c r="E4" s="25"/>
      <c r="F4" s="25"/>
      <c r="G4" s="25"/>
    </row>
    <row r="5" spans="1:7" s="43" customFormat="1" ht="18">
      <c r="A5" s="87" t="s">
        <v>63</v>
      </c>
      <c r="B5" s="25"/>
      <c r="C5" s="25"/>
      <c r="D5" s="25"/>
      <c r="E5" s="25"/>
      <c r="F5" s="25"/>
      <c r="G5" s="25"/>
    </row>
    <row r="6" spans="1:7" s="43" customFormat="1" ht="18">
      <c r="A6" s="24"/>
      <c r="B6" s="25"/>
      <c r="C6" s="25"/>
      <c r="D6" s="25"/>
      <c r="E6" s="25"/>
      <c r="F6" s="25"/>
      <c r="G6" s="25"/>
    </row>
    <row r="7" spans="1:7" s="43" customFormat="1" ht="18">
      <c r="A7" s="24" t="s">
        <v>37</v>
      </c>
      <c r="B7" s="25"/>
      <c r="C7" s="25"/>
      <c r="D7" s="25"/>
      <c r="E7" s="25"/>
      <c r="F7" s="25"/>
      <c r="G7" s="25"/>
    </row>
    <row r="8" spans="1:7" s="43" customFormat="1" ht="18">
      <c r="A8" s="24" t="s">
        <v>50</v>
      </c>
      <c r="B8" s="25"/>
      <c r="C8" s="25"/>
      <c r="D8" s="25"/>
      <c r="E8" s="25"/>
      <c r="F8" s="25"/>
      <c r="G8" s="25"/>
    </row>
    <row r="9" spans="1:7" s="43" customFormat="1" ht="18">
      <c r="A9" s="24"/>
      <c r="B9" s="25"/>
      <c r="C9" s="25"/>
      <c r="D9" s="25"/>
      <c r="E9" s="25"/>
      <c r="F9" s="25"/>
      <c r="G9" s="25"/>
    </row>
    <row r="10" spans="1:7" s="43" customFormat="1" ht="18">
      <c r="A10" s="24" t="s">
        <v>38</v>
      </c>
      <c r="B10" s="25"/>
      <c r="C10" s="25"/>
      <c r="D10" s="25"/>
      <c r="E10" s="25"/>
      <c r="F10" s="25"/>
      <c r="G10" s="25"/>
    </row>
    <row r="11" spans="1:7" s="43" customFormat="1" ht="18">
      <c r="A11" s="24" t="s">
        <v>39</v>
      </c>
      <c r="B11" s="25"/>
      <c r="C11" s="25"/>
      <c r="D11" s="25"/>
      <c r="E11" s="25"/>
      <c r="F11" s="25"/>
      <c r="G11" s="25"/>
    </row>
    <row r="12" spans="1:7" s="43" customFormat="1" ht="18">
      <c r="A12" s="24" t="s">
        <v>41</v>
      </c>
      <c r="B12" s="25"/>
      <c r="C12" s="25"/>
      <c r="D12" s="25"/>
      <c r="E12" s="25"/>
      <c r="F12" s="25"/>
      <c r="G12" s="25"/>
    </row>
    <row r="13" spans="1:7" s="43" customFormat="1" ht="18">
      <c r="A13" s="24" t="s">
        <v>40</v>
      </c>
      <c r="B13" s="25"/>
      <c r="C13" s="25"/>
      <c r="D13" s="25"/>
      <c r="E13" s="25"/>
      <c r="F13" s="25"/>
      <c r="G13" s="25"/>
    </row>
    <row r="14" spans="1:7" s="43" customFormat="1" ht="18">
      <c r="A14" s="24" t="s">
        <v>45</v>
      </c>
      <c r="B14" s="25"/>
      <c r="C14" s="25"/>
      <c r="D14" s="25"/>
      <c r="E14" s="25"/>
      <c r="F14" s="25"/>
      <c r="G14" s="25"/>
    </row>
    <row r="15" spans="1:7" s="43" customFormat="1" ht="18">
      <c r="A15" s="24" t="s">
        <v>54</v>
      </c>
      <c r="B15" s="25"/>
      <c r="C15" s="25"/>
      <c r="D15" s="25"/>
      <c r="E15" s="25"/>
      <c r="F15" s="25"/>
      <c r="G15" s="25"/>
    </row>
    <row r="16" spans="2:3" s="45" customFormat="1" ht="15.75">
      <c r="B16" s="44"/>
      <c r="C16" s="44"/>
    </row>
    <row r="17" spans="2:7" ht="15.75">
      <c r="B17" s="84"/>
      <c r="C17" s="44"/>
      <c r="D17" s="114" t="s">
        <v>44</v>
      </c>
      <c r="E17" s="115"/>
      <c r="F17" s="115"/>
      <c r="G17" s="116"/>
    </row>
    <row r="18" spans="1:7" ht="15.75">
      <c r="A18" s="44"/>
      <c r="B18" s="85" t="s">
        <v>43</v>
      </c>
      <c r="C18" s="44"/>
      <c r="D18" s="81">
        <v>2500</v>
      </c>
      <c r="E18" s="82">
        <v>3000</v>
      </c>
      <c r="F18" s="82">
        <v>4500</v>
      </c>
      <c r="G18" s="83">
        <v>6000</v>
      </c>
    </row>
    <row r="19" spans="1:7" ht="15">
      <c r="A19" s="44"/>
      <c r="B19" s="88" t="s">
        <v>84</v>
      </c>
      <c r="C19" s="44"/>
      <c r="D19" s="99">
        <f>+('Att H-5  Rates 3-4'!D19*12)*'Att H-2  Enrollment 3-4'!D19</f>
        <v>0</v>
      </c>
      <c r="E19" s="99">
        <f>+('Att H-5  Rates 3-4'!E19*12)*'Att H-2  Enrollment 3-4'!E19</f>
        <v>0</v>
      </c>
      <c r="F19" s="99">
        <f>+('Att H-5  Rates 3-4'!F19*12)*'Att H-2  Enrollment 3-4'!F19</f>
        <v>0</v>
      </c>
      <c r="G19" s="99">
        <f>+('Att H-5  Rates 3-4'!G19*12)*'Att H-2  Enrollment 3-4'!G19</f>
        <v>0</v>
      </c>
    </row>
    <row r="20" spans="1:7" ht="15">
      <c r="A20" s="44"/>
      <c r="B20" s="88">
        <v>31</v>
      </c>
      <c r="C20" s="44"/>
      <c r="D20" s="99">
        <f>+('Att H-5  Rates 3-4'!D20*12)*'Att H-2  Enrollment 3-4'!D20</f>
        <v>0</v>
      </c>
      <c r="E20" s="99">
        <f>+('Att H-5  Rates 3-4'!E20*12)*'Att H-2  Enrollment 3-4'!E20</f>
        <v>0</v>
      </c>
      <c r="F20" s="99">
        <f>+('Att H-5  Rates 3-4'!F20*12)*'Att H-2  Enrollment 3-4'!F20</f>
        <v>0</v>
      </c>
      <c r="G20" s="99">
        <f>+('Att H-5  Rates 3-4'!G20*12)*'Att H-2  Enrollment 3-4'!G20</f>
        <v>0</v>
      </c>
    </row>
    <row r="21" spans="1:7" ht="15">
      <c r="A21" s="44"/>
      <c r="B21" s="88">
        <v>32</v>
      </c>
      <c r="C21" s="44"/>
      <c r="D21" s="99">
        <f>+('Att H-5  Rates 3-4'!D21*12)*'Att H-2  Enrollment 3-4'!D21</f>
        <v>0</v>
      </c>
      <c r="E21" s="99">
        <f>+('Att H-5  Rates 3-4'!E21*12)*'Att H-2  Enrollment 3-4'!E21</f>
        <v>0</v>
      </c>
      <c r="F21" s="99">
        <f>+('Att H-5  Rates 3-4'!F21*12)*'Att H-2  Enrollment 3-4'!F21</f>
        <v>0</v>
      </c>
      <c r="G21" s="99">
        <f>+('Att H-5  Rates 3-4'!G21*12)*'Att H-2  Enrollment 3-4'!G21</f>
        <v>0</v>
      </c>
    </row>
    <row r="22" spans="1:7" ht="15">
      <c r="A22" s="44"/>
      <c r="B22" s="88">
        <v>33</v>
      </c>
      <c r="C22" s="44"/>
      <c r="D22" s="99">
        <f>+('Att H-5  Rates 3-4'!D22*12)*'Att H-2  Enrollment 3-4'!D22</f>
        <v>0</v>
      </c>
      <c r="E22" s="99">
        <f>+('Att H-5  Rates 3-4'!E22*12)*'Att H-2  Enrollment 3-4'!E22</f>
        <v>0</v>
      </c>
      <c r="F22" s="99">
        <f>+('Att H-5  Rates 3-4'!F22*12)*'Att H-2  Enrollment 3-4'!F22</f>
        <v>0</v>
      </c>
      <c r="G22" s="99">
        <f>+('Att H-5  Rates 3-4'!G22*12)*'Att H-2  Enrollment 3-4'!G22</f>
        <v>0</v>
      </c>
    </row>
    <row r="23" spans="1:7" ht="15">
      <c r="A23" s="44"/>
      <c r="B23" s="88">
        <v>34</v>
      </c>
      <c r="C23" s="44"/>
      <c r="D23" s="99">
        <f>+('Att H-5  Rates 3-4'!D23*12)*'Att H-2  Enrollment 3-4'!D23</f>
        <v>0</v>
      </c>
      <c r="E23" s="99">
        <f>+('Att H-5  Rates 3-4'!E23*12)*'Att H-2  Enrollment 3-4'!E23</f>
        <v>0</v>
      </c>
      <c r="F23" s="99">
        <f>+('Att H-5  Rates 3-4'!F23*12)*'Att H-2  Enrollment 3-4'!F23</f>
        <v>0</v>
      </c>
      <c r="G23" s="99">
        <f>+('Att H-5  Rates 3-4'!G23*12)*'Att H-2  Enrollment 3-4'!G23</f>
        <v>0</v>
      </c>
    </row>
    <row r="24" spans="1:7" ht="15">
      <c r="A24" s="44"/>
      <c r="B24" s="88">
        <v>35</v>
      </c>
      <c r="C24" s="44"/>
      <c r="D24" s="99">
        <f>+('Att H-5  Rates 3-4'!D24*12)*'Att H-2  Enrollment 3-4'!D24</f>
        <v>0</v>
      </c>
      <c r="E24" s="99">
        <f>+('Att H-5  Rates 3-4'!E24*12)*'Att H-2  Enrollment 3-4'!E24</f>
        <v>0</v>
      </c>
      <c r="F24" s="99">
        <f>+('Att H-5  Rates 3-4'!F24*12)*'Att H-2  Enrollment 3-4'!F24</f>
        <v>0</v>
      </c>
      <c r="G24" s="99">
        <f>+('Att H-5  Rates 3-4'!G24*12)*'Att H-2  Enrollment 3-4'!G24</f>
        <v>0</v>
      </c>
    </row>
    <row r="25" spans="1:7" ht="15">
      <c r="A25" s="44"/>
      <c r="B25" s="88">
        <v>36</v>
      </c>
      <c r="C25" s="44"/>
      <c r="D25" s="99">
        <f>+('Att H-5  Rates 3-4'!D25*12)*'Att H-2  Enrollment 3-4'!D25</f>
        <v>0</v>
      </c>
      <c r="E25" s="99">
        <f>+('Att H-5  Rates 3-4'!E25*12)*'Att H-2  Enrollment 3-4'!E25</f>
        <v>0</v>
      </c>
      <c r="F25" s="99">
        <f>+('Att H-5  Rates 3-4'!F25*12)*'Att H-2  Enrollment 3-4'!F25</f>
        <v>0</v>
      </c>
      <c r="G25" s="99">
        <f>+('Att H-5  Rates 3-4'!G25*12)*'Att H-2  Enrollment 3-4'!G25</f>
        <v>0</v>
      </c>
    </row>
    <row r="26" spans="1:7" ht="15">
      <c r="A26" s="44"/>
      <c r="B26" s="88">
        <v>37</v>
      </c>
      <c r="C26" s="44"/>
      <c r="D26" s="99">
        <f>+('Att H-5  Rates 3-4'!D26*12)*'Att H-2  Enrollment 3-4'!D26</f>
        <v>0</v>
      </c>
      <c r="E26" s="99">
        <f>+('Att H-5  Rates 3-4'!E26*12)*'Att H-2  Enrollment 3-4'!E26</f>
        <v>0</v>
      </c>
      <c r="F26" s="99">
        <f>+('Att H-5  Rates 3-4'!F26*12)*'Att H-2  Enrollment 3-4'!F26</f>
        <v>0</v>
      </c>
      <c r="G26" s="99">
        <f>+('Att H-5  Rates 3-4'!G26*12)*'Att H-2  Enrollment 3-4'!G26</f>
        <v>0</v>
      </c>
    </row>
    <row r="27" spans="1:7" ht="15">
      <c r="A27" s="44"/>
      <c r="B27" s="88">
        <v>38</v>
      </c>
      <c r="C27" s="44"/>
      <c r="D27" s="99">
        <f>+('Att H-5  Rates 3-4'!D27*12)*'Att H-2  Enrollment 3-4'!D27</f>
        <v>0</v>
      </c>
      <c r="E27" s="99">
        <f>+('Att H-5  Rates 3-4'!E27*12)*'Att H-2  Enrollment 3-4'!E27</f>
        <v>0</v>
      </c>
      <c r="F27" s="99">
        <f>+('Att H-5  Rates 3-4'!F27*12)*'Att H-2  Enrollment 3-4'!F27</f>
        <v>0</v>
      </c>
      <c r="G27" s="99">
        <f>+('Att H-5  Rates 3-4'!G27*12)*'Att H-2  Enrollment 3-4'!G27</f>
        <v>0</v>
      </c>
    </row>
    <row r="28" spans="1:7" ht="15">
      <c r="A28" s="44"/>
      <c r="B28" s="88">
        <v>39</v>
      </c>
      <c r="C28" s="44"/>
      <c r="D28" s="99">
        <f>+('Att H-5  Rates 3-4'!D28*12)*'Att H-2  Enrollment 3-4'!D28</f>
        <v>0</v>
      </c>
      <c r="E28" s="99">
        <f>+('Att H-5  Rates 3-4'!E28*12)*'Att H-2  Enrollment 3-4'!E28</f>
        <v>0</v>
      </c>
      <c r="F28" s="99">
        <f>+('Att H-5  Rates 3-4'!F28*12)*'Att H-2  Enrollment 3-4'!F28</f>
        <v>0</v>
      </c>
      <c r="G28" s="99">
        <f>+('Att H-5  Rates 3-4'!G28*12)*'Att H-2  Enrollment 3-4'!G28</f>
        <v>0</v>
      </c>
    </row>
    <row r="29" spans="1:7" ht="15">
      <c r="A29" s="44"/>
      <c r="B29" s="88">
        <v>40</v>
      </c>
      <c r="C29" s="44"/>
      <c r="D29" s="99">
        <f>+('Att H-5  Rates 3-4'!D29*12)*'Att H-2  Enrollment 3-4'!D29</f>
        <v>0</v>
      </c>
      <c r="E29" s="99">
        <f>+('Att H-5  Rates 3-4'!E29*12)*'Att H-2  Enrollment 3-4'!E29</f>
        <v>0</v>
      </c>
      <c r="F29" s="99">
        <f>+('Att H-5  Rates 3-4'!F29*12)*'Att H-2  Enrollment 3-4'!F29</f>
        <v>0</v>
      </c>
      <c r="G29" s="99">
        <f>+('Att H-5  Rates 3-4'!G29*12)*'Att H-2  Enrollment 3-4'!G29</f>
        <v>0</v>
      </c>
    </row>
    <row r="30" spans="1:7" ht="15">
      <c r="A30" s="44"/>
      <c r="B30" s="88">
        <v>41</v>
      </c>
      <c r="C30" s="44"/>
      <c r="D30" s="99">
        <f>+('Att H-5  Rates 3-4'!D30*12)*'Att H-2  Enrollment 3-4'!D30</f>
        <v>0</v>
      </c>
      <c r="E30" s="99">
        <f>+('Att H-5  Rates 3-4'!E30*12)*'Att H-2  Enrollment 3-4'!E30</f>
        <v>0</v>
      </c>
      <c r="F30" s="99">
        <f>+('Att H-5  Rates 3-4'!F30*12)*'Att H-2  Enrollment 3-4'!F30</f>
        <v>0</v>
      </c>
      <c r="G30" s="99">
        <f>+('Att H-5  Rates 3-4'!G30*12)*'Att H-2  Enrollment 3-4'!G30</f>
        <v>0</v>
      </c>
    </row>
    <row r="31" spans="1:7" ht="15">
      <c r="A31" s="44"/>
      <c r="B31" s="88">
        <v>42</v>
      </c>
      <c r="C31" s="44"/>
      <c r="D31" s="99">
        <f>+('Att H-5  Rates 3-4'!D31*12)*'Att H-2  Enrollment 3-4'!D31</f>
        <v>0</v>
      </c>
      <c r="E31" s="99">
        <f>+('Att H-5  Rates 3-4'!E31*12)*'Att H-2  Enrollment 3-4'!E31</f>
        <v>0</v>
      </c>
      <c r="F31" s="99">
        <f>+('Att H-5  Rates 3-4'!F31*12)*'Att H-2  Enrollment 3-4'!F31</f>
        <v>0</v>
      </c>
      <c r="G31" s="99">
        <f>+('Att H-5  Rates 3-4'!G31*12)*'Att H-2  Enrollment 3-4'!G31</f>
        <v>0</v>
      </c>
    </row>
    <row r="32" spans="1:7" ht="15">
      <c r="A32" s="44"/>
      <c r="B32" s="88">
        <v>43</v>
      </c>
      <c r="C32" s="44"/>
      <c r="D32" s="99">
        <f>+('Att H-5  Rates 3-4'!D32*12)*'Att H-2  Enrollment 3-4'!D32</f>
        <v>0</v>
      </c>
      <c r="E32" s="99">
        <f>+('Att H-5  Rates 3-4'!E32*12)*'Att H-2  Enrollment 3-4'!E32</f>
        <v>0</v>
      </c>
      <c r="F32" s="99">
        <f>+('Att H-5  Rates 3-4'!F32*12)*'Att H-2  Enrollment 3-4'!F32</f>
        <v>0</v>
      </c>
      <c r="G32" s="99">
        <f>+('Att H-5  Rates 3-4'!G32*12)*'Att H-2  Enrollment 3-4'!G32</f>
        <v>0</v>
      </c>
    </row>
    <row r="33" spans="1:7" ht="15">
      <c r="A33" s="44"/>
      <c r="B33" s="88">
        <v>44</v>
      </c>
      <c r="C33" s="44"/>
      <c r="D33" s="99">
        <f>+('Att H-5  Rates 3-4'!D33*12)*'Att H-2  Enrollment 3-4'!D33</f>
        <v>0</v>
      </c>
      <c r="E33" s="99">
        <f>+('Att H-5  Rates 3-4'!E33*12)*'Att H-2  Enrollment 3-4'!E33</f>
        <v>0</v>
      </c>
      <c r="F33" s="99">
        <f>+('Att H-5  Rates 3-4'!F33*12)*'Att H-2  Enrollment 3-4'!F33</f>
        <v>0</v>
      </c>
      <c r="G33" s="99">
        <f>+('Att H-5  Rates 3-4'!G33*12)*'Att H-2  Enrollment 3-4'!G33</f>
        <v>0</v>
      </c>
    </row>
    <row r="34" spans="1:7" ht="15">
      <c r="A34" s="44"/>
      <c r="B34" s="88">
        <v>45</v>
      </c>
      <c r="C34" s="44"/>
      <c r="D34" s="99">
        <f>+('Att H-5  Rates 3-4'!D34*12)*'Att H-2  Enrollment 3-4'!D34</f>
        <v>0</v>
      </c>
      <c r="E34" s="99">
        <f>+('Att H-5  Rates 3-4'!E34*12)*'Att H-2  Enrollment 3-4'!E34</f>
        <v>0</v>
      </c>
      <c r="F34" s="99">
        <f>+('Att H-5  Rates 3-4'!F34*12)*'Att H-2  Enrollment 3-4'!F34</f>
        <v>0</v>
      </c>
      <c r="G34" s="99">
        <f>+('Att H-5  Rates 3-4'!G34*12)*'Att H-2  Enrollment 3-4'!G34</f>
        <v>0</v>
      </c>
    </row>
    <row r="35" spans="1:7" ht="15">
      <c r="A35" s="44"/>
      <c r="B35" s="88">
        <v>46</v>
      </c>
      <c r="C35" s="44"/>
      <c r="D35" s="99">
        <f>+('Att H-5  Rates 3-4'!D35*12)*'Att H-2  Enrollment 3-4'!D35</f>
        <v>0</v>
      </c>
      <c r="E35" s="99">
        <f>+('Att H-5  Rates 3-4'!E35*12)*'Att H-2  Enrollment 3-4'!E35</f>
        <v>0</v>
      </c>
      <c r="F35" s="99">
        <f>+('Att H-5  Rates 3-4'!F35*12)*'Att H-2  Enrollment 3-4'!F35</f>
        <v>0</v>
      </c>
      <c r="G35" s="99">
        <f>+('Att H-5  Rates 3-4'!G35*12)*'Att H-2  Enrollment 3-4'!G35</f>
        <v>0</v>
      </c>
    </row>
    <row r="36" spans="1:7" ht="15">
      <c r="A36" s="44"/>
      <c r="B36" s="88">
        <v>47</v>
      </c>
      <c r="C36" s="44"/>
      <c r="D36" s="99">
        <f>+('Att H-5  Rates 3-4'!D36*12)*'Att H-2  Enrollment 3-4'!D36</f>
        <v>0</v>
      </c>
      <c r="E36" s="99">
        <f>+('Att H-5  Rates 3-4'!E36*12)*'Att H-2  Enrollment 3-4'!E36</f>
        <v>0</v>
      </c>
      <c r="F36" s="99">
        <f>+('Att H-5  Rates 3-4'!F36*12)*'Att H-2  Enrollment 3-4'!F36</f>
        <v>0</v>
      </c>
      <c r="G36" s="99">
        <f>+('Att H-5  Rates 3-4'!G36*12)*'Att H-2  Enrollment 3-4'!G36</f>
        <v>0</v>
      </c>
    </row>
    <row r="37" spans="1:7" ht="15">
      <c r="A37" s="44"/>
      <c r="B37" s="88">
        <v>48</v>
      </c>
      <c r="C37" s="44"/>
      <c r="D37" s="99">
        <f>+('Att H-5  Rates 3-4'!D37*12)*'Att H-2  Enrollment 3-4'!D37</f>
        <v>0</v>
      </c>
      <c r="E37" s="99">
        <f>+('Att H-5  Rates 3-4'!E37*12)*'Att H-2  Enrollment 3-4'!E37</f>
        <v>0</v>
      </c>
      <c r="F37" s="99">
        <f>+('Att H-5  Rates 3-4'!F37*12)*'Att H-2  Enrollment 3-4'!F37</f>
        <v>0</v>
      </c>
      <c r="G37" s="99">
        <f>+('Att H-5  Rates 3-4'!G37*12)*'Att H-2  Enrollment 3-4'!G37</f>
        <v>0</v>
      </c>
    </row>
    <row r="38" spans="1:7" ht="15">
      <c r="A38" s="44"/>
      <c r="B38" s="88">
        <v>49</v>
      </c>
      <c r="C38" s="44"/>
      <c r="D38" s="99">
        <f>+('Att H-5  Rates 3-4'!D38*12)*'Att H-2  Enrollment 3-4'!D38</f>
        <v>0</v>
      </c>
      <c r="E38" s="99">
        <f>+('Att H-5  Rates 3-4'!E38*12)*'Att H-2  Enrollment 3-4'!E38</f>
        <v>0</v>
      </c>
      <c r="F38" s="99">
        <f>+('Att H-5  Rates 3-4'!F38*12)*'Att H-2  Enrollment 3-4'!F38</f>
        <v>0</v>
      </c>
      <c r="G38" s="99">
        <f>+('Att H-5  Rates 3-4'!G38*12)*'Att H-2  Enrollment 3-4'!G38</f>
        <v>0</v>
      </c>
    </row>
    <row r="39" spans="1:7" ht="15">
      <c r="A39" s="44"/>
      <c r="B39" s="88">
        <v>50</v>
      </c>
      <c r="C39" s="44"/>
      <c r="D39" s="99">
        <f>+('Att H-5  Rates 3-4'!D39*12)*'Att H-2  Enrollment 3-4'!D39</f>
        <v>0</v>
      </c>
      <c r="E39" s="99">
        <f>+('Att H-5  Rates 3-4'!E39*12)*'Att H-2  Enrollment 3-4'!E39</f>
        <v>0</v>
      </c>
      <c r="F39" s="99">
        <f>+('Att H-5  Rates 3-4'!F39*12)*'Att H-2  Enrollment 3-4'!F39</f>
        <v>0</v>
      </c>
      <c r="G39" s="99">
        <f>+('Att H-5  Rates 3-4'!G39*12)*'Att H-2  Enrollment 3-4'!G39</f>
        <v>0</v>
      </c>
    </row>
    <row r="40" spans="1:7" ht="15">
      <c r="A40" s="44"/>
      <c r="B40" s="88">
        <v>51</v>
      </c>
      <c r="C40" s="44"/>
      <c r="D40" s="99">
        <f>+('Att H-5  Rates 3-4'!D40*12)*'Att H-2  Enrollment 3-4'!D40</f>
        <v>0</v>
      </c>
      <c r="E40" s="99">
        <f>+('Att H-5  Rates 3-4'!E40*12)*'Att H-2  Enrollment 3-4'!E40</f>
        <v>0</v>
      </c>
      <c r="F40" s="99">
        <f>+('Att H-5  Rates 3-4'!F40*12)*'Att H-2  Enrollment 3-4'!F40</f>
        <v>0</v>
      </c>
      <c r="G40" s="99">
        <f>+('Att H-5  Rates 3-4'!G40*12)*'Att H-2  Enrollment 3-4'!G40</f>
        <v>0</v>
      </c>
    </row>
    <row r="41" spans="1:7" ht="15">
      <c r="A41" s="44"/>
      <c r="B41" s="88">
        <v>52</v>
      </c>
      <c r="C41" s="44"/>
      <c r="D41" s="99">
        <f>+('Att H-5  Rates 3-4'!D41*12)*'Att H-2  Enrollment 3-4'!D41</f>
        <v>0</v>
      </c>
      <c r="E41" s="99">
        <f>+('Att H-5  Rates 3-4'!E41*12)*'Att H-2  Enrollment 3-4'!E41</f>
        <v>0</v>
      </c>
      <c r="F41" s="99">
        <f>+('Att H-5  Rates 3-4'!F41*12)*'Att H-2  Enrollment 3-4'!F41</f>
        <v>0</v>
      </c>
      <c r="G41" s="99">
        <f>+('Att H-5  Rates 3-4'!G41*12)*'Att H-2  Enrollment 3-4'!G41</f>
        <v>0</v>
      </c>
    </row>
    <row r="42" spans="1:7" ht="15">
      <c r="A42" s="44"/>
      <c r="B42" s="88">
        <v>53</v>
      </c>
      <c r="C42" s="44"/>
      <c r="D42" s="99">
        <f>+('Att H-5  Rates 3-4'!D42*12)*'Att H-2  Enrollment 3-4'!D42</f>
        <v>0</v>
      </c>
      <c r="E42" s="99">
        <f>+('Att H-5  Rates 3-4'!E42*12)*'Att H-2  Enrollment 3-4'!E42</f>
        <v>0</v>
      </c>
      <c r="F42" s="99">
        <f>+('Att H-5  Rates 3-4'!F42*12)*'Att H-2  Enrollment 3-4'!F42</f>
        <v>0</v>
      </c>
      <c r="G42" s="99">
        <f>+('Att H-5  Rates 3-4'!G42*12)*'Att H-2  Enrollment 3-4'!G42</f>
        <v>0</v>
      </c>
    </row>
    <row r="43" spans="1:7" ht="15">
      <c r="A43" s="44"/>
      <c r="B43" s="88">
        <v>54</v>
      </c>
      <c r="C43" s="44"/>
      <c r="D43" s="99">
        <f>+('Att H-5  Rates 3-4'!D43*12)*'Att H-2  Enrollment 3-4'!D43</f>
        <v>0</v>
      </c>
      <c r="E43" s="99">
        <f>+('Att H-5  Rates 3-4'!E43*12)*'Att H-2  Enrollment 3-4'!E43</f>
        <v>0</v>
      </c>
      <c r="F43" s="99">
        <f>+('Att H-5  Rates 3-4'!F43*12)*'Att H-2  Enrollment 3-4'!F43</f>
        <v>0</v>
      </c>
      <c r="G43" s="99">
        <f>+('Att H-5  Rates 3-4'!G43*12)*'Att H-2  Enrollment 3-4'!G43</f>
        <v>0</v>
      </c>
    </row>
    <row r="44" spans="1:7" ht="15">
      <c r="A44" s="44"/>
      <c r="B44" s="88">
        <v>55</v>
      </c>
      <c r="C44" s="44"/>
      <c r="D44" s="99">
        <f>+('Att H-5  Rates 3-4'!D44*12)*'Att H-2  Enrollment 3-4'!D44</f>
        <v>0</v>
      </c>
      <c r="E44" s="99">
        <f>+('Att H-5  Rates 3-4'!E44*12)*'Att H-2  Enrollment 3-4'!E44</f>
        <v>0</v>
      </c>
      <c r="F44" s="99">
        <f>+('Att H-5  Rates 3-4'!F44*12)*'Att H-2  Enrollment 3-4'!F44</f>
        <v>0</v>
      </c>
      <c r="G44" s="99">
        <f>+('Att H-5  Rates 3-4'!G44*12)*'Att H-2  Enrollment 3-4'!G44</f>
        <v>0</v>
      </c>
    </row>
    <row r="45" spans="1:7" ht="15">
      <c r="A45" s="44"/>
      <c r="B45" s="88">
        <v>56</v>
      </c>
      <c r="C45" s="44"/>
      <c r="D45" s="99">
        <f>+('Att H-5  Rates 3-4'!D45*12)*'Att H-2  Enrollment 3-4'!D45</f>
        <v>0</v>
      </c>
      <c r="E45" s="99">
        <f>+('Att H-5  Rates 3-4'!E45*12)*'Att H-2  Enrollment 3-4'!E45</f>
        <v>0</v>
      </c>
      <c r="F45" s="99">
        <f>+('Att H-5  Rates 3-4'!F45*12)*'Att H-2  Enrollment 3-4'!F45</f>
        <v>0</v>
      </c>
      <c r="G45" s="99">
        <f>+('Att H-5  Rates 3-4'!G45*12)*'Att H-2  Enrollment 3-4'!G45</f>
        <v>0</v>
      </c>
    </row>
    <row r="46" spans="1:7" ht="15">
      <c r="A46" s="44"/>
      <c r="B46" s="88">
        <v>57</v>
      </c>
      <c r="C46" s="44"/>
      <c r="D46" s="99">
        <f>+('Att H-5  Rates 3-4'!D46*12)*'Att H-2  Enrollment 3-4'!D46</f>
        <v>0</v>
      </c>
      <c r="E46" s="99">
        <f>+('Att H-5  Rates 3-4'!E46*12)*'Att H-2  Enrollment 3-4'!E46</f>
        <v>0</v>
      </c>
      <c r="F46" s="99">
        <f>+('Att H-5  Rates 3-4'!F46*12)*'Att H-2  Enrollment 3-4'!F46</f>
        <v>0</v>
      </c>
      <c r="G46" s="99">
        <f>+('Att H-5  Rates 3-4'!G46*12)*'Att H-2  Enrollment 3-4'!G46</f>
        <v>0</v>
      </c>
    </row>
    <row r="47" spans="1:7" ht="15">
      <c r="A47" s="44"/>
      <c r="B47" s="88">
        <v>58</v>
      </c>
      <c r="C47" s="44"/>
      <c r="D47" s="99">
        <f>+('Att H-5  Rates 3-4'!D47*12)*'Att H-2  Enrollment 3-4'!D47</f>
        <v>0</v>
      </c>
      <c r="E47" s="99">
        <f>+('Att H-5  Rates 3-4'!E47*12)*'Att H-2  Enrollment 3-4'!E47</f>
        <v>0</v>
      </c>
      <c r="F47" s="99">
        <f>+('Att H-5  Rates 3-4'!F47*12)*'Att H-2  Enrollment 3-4'!F47</f>
        <v>0</v>
      </c>
      <c r="G47" s="99">
        <f>+('Att H-5  Rates 3-4'!G47*12)*'Att H-2  Enrollment 3-4'!G47</f>
        <v>0</v>
      </c>
    </row>
    <row r="48" spans="1:7" ht="15">
      <c r="A48" s="44"/>
      <c r="B48" s="88">
        <v>59</v>
      </c>
      <c r="C48" s="44"/>
      <c r="D48" s="99">
        <f>+('Att H-5  Rates 3-4'!D48*12)*'Att H-2  Enrollment 3-4'!D48</f>
        <v>0</v>
      </c>
      <c r="E48" s="99">
        <f>+('Att H-5  Rates 3-4'!E48*12)*'Att H-2  Enrollment 3-4'!E48</f>
        <v>0</v>
      </c>
      <c r="F48" s="99">
        <f>+('Att H-5  Rates 3-4'!F48*12)*'Att H-2  Enrollment 3-4'!F48</f>
        <v>0</v>
      </c>
      <c r="G48" s="99">
        <f>+('Att H-5  Rates 3-4'!G48*12)*'Att H-2  Enrollment 3-4'!G48</f>
        <v>0</v>
      </c>
    </row>
    <row r="49" spans="1:7" ht="15">
      <c r="A49" s="44"/>
      <c r="B49" s="88">
        <v>60</v>
      </c>
      <c r="C49" s="44"/>
      <c r="D49" s="99">
        <f>+('Att H-5  Rates 3-4'!D49*12)*'Att H-2  Enrollment 3-4'!D49</f>
        <v>0</v>
      </c>
      <c r="E49" s="99">
        <f>+('Att H-5  Rates 3-4'!E49*12)*'Att H-2  Enrollment 3-4'!E49</f>
        <v>0</v>
      </c>
      <c r="F49" s="99">
        <f>+('Att H-5  Rates 3-4'!F49*12)*'Att H-2  Enrollment 3-4'!F49</f>
        <v>0</v>
      </c>
      <c r="G49" s="99">
        <f>+('Att H-5  Rates 3-4'!G49*12)*'Att H-2  Enrollment 3-4'!G49</f>
        <v>0</v>
      </c>
    </row>
    <row r="50" spans="1:7" ht="15">
      <c r="A50" s="44"/>
      <c r="B50" s="88">
        <v>61</v>
      </c>
      <c r="C50" s="44"/>
      <c r="D50" s="99">
        <f>+('Att H-5  Rates 3-4'!D50*12)*'Att H-2  Enrollment 3-4'!D50</f>
        <v>0</v>
      </c>
      <c r="E50" s="99">
        <f>+('Att H-5  Rates 3-4'!E50*12)*'Att H-2  Enrollment 3-4'!E50</f>
        <v>0</v>
      </c>
      <c r="F50" s="99">
        <f>+('Att H-5  Rates 3-4'!F50*12)*'Att H-2  Enrollment 3-4'!F50</f>
        <v>0</v>
      </c>
      <c r="G50" s="99">
        <f>+('Att H-5  Rates 3-4'!G50*12)*'Att H-2  Enrollment 3-4'!G50</f>
        <v>0</v>
      </c>
    </row>
    <row r="51" spans="1:7" ht="15">
      <c r="A51" s="44"/>
      <c r="B51" s="88">
        <v>62</v>
      </c>
      <c r="C51" s="44"/>
      <c r="D51" s="99">
        <f>+('Att H-5  Rates 3-4'!D51*12)*'Att H-2  Enrollment 3-4'!D51</f>
        <v>0</v>
      </c>
      <c r="E51" s="99">
        <f>+('Att H-5  Rates 3-4'!E51*12)*'Att H-2  Enrollment 3-4'!E51</f>
        <v>0</v>
      </c>
      <c r="F51" s="99">
        <f>+('Att H-5  Rates 3-4'!F51*12)*'Att H-2  Enrollment 3-4'!F51</f>
        <v>0</v>
      </c>
      <c r="G51" s="99">
        <f>+('Att H-5  Rates 3-4'!G51*12)*'Att H-2  Enrollment 3-4'!G51</f>
        <v>0</v>
      </c>
    </row>
    <row r="52" spans="1:7" ht="15">
      <c r="A52" s="44"/>
      <c r="B52" s="88">
        <v>63</v>
      </c>
      <c r="C52" s="44"/>
      <c r="D52" s="99">
        <f>+('Att H-5  Rates 3-4'!D52*12)*'Att H-2  Enrollment 3-4'!D52</f>
        <v>0</v>
      </c>
      <c r="E52" s="99">
        <f>+('Att H-5  Rates 3-4'!E52*12)*'Att H-2  Enrollment 3-4'!E52</f>
        <v>0</v>
      </c>
      <c r="F52" s="99">
        <f>+('Att H-5  Rates 3-4'!F52*12)*'Att H-2  Enrollment 3-4'!F52</f>
        <v>0</v>
      </c>
      <c r="G52" s="99">
        <f>+('Att H-5  Rates 3-4'!G52*12)*'Att H-2  Enrollment 3-4'!G52</f>
        <v>0</v>
      </c>
    </row>
    <row r="53" spans="1:7" ht="15">
      <c r="A53" s="44"/>
      <c r="B53" s="88">
        <v>64</v>
      </c>
      <c r="C53" s="44"/>
      <c r="D53" s="99">
        <f>+('Att H-5  Rates 3-4'!D53*12)*'Att H-2  Enrollment 3-4'!D53</f>
        <v>0</v>
      </c>
      <c r="E53" s="99">
        <f>+('Att H-5  Rates 3-4'!E53*12)*'Att H-2  Enrollment 3-4'!E53</f>
        <v>0</v>
      </c>
      <c r="F53" s="99">
        <f>+('Att H-5  Rates 3-4'!F53*12)*'Att H-2  Enrollment 3-4'!F53</f>
        <v>0</v>
      </c>
      <c r="G53" s="99">
        <f>+('Att H-5  Rates 3-4'!G53*12)*'Att H-2  Enrollment 3-4'!G53</f>
        <v>0</v>
      </c>
    </row>
    <row r="54" spans="1:7" ht="15">
      <c r="A54" s="44"/>
      <c r="B54" s="88">
        <v>65</v>
      </c>
      <c r="C54" s="44"/>
      <c r="D54" s="99">
        <f>+('Att H-5  Rates 3-4'!D54*12)*'Att H-2  Enrollment 3-4'!D54</f>
        <v>0</v>
      </c>
      <c r="E54" s="99">
        <f>+('Att H-5  Rates 3-4'!E54*12)*'Att H-2  Enrollment 3-4'!E54</f>
        <v>0</v>
      </c>
      <c r="F54" s="99">
        <f>+('Att H-5  Rates 3-4'!F54*12)*'Att H-2  Enrollment 3-4'!F54</f>
        <v>0</v>
      </c>
      <c r="G54" s="99">
        <f>+('Att H-5  Rates 3-4'!G54*12)*'Att H-2  Enrollment 3-4'!G54</f>
        <v>0</v>
      </c>
    </row>
    <row r="55" spans="1:7" ht="15">
      <c r="A55" s="44"/>
      <c r="B55" s="88">
        <v>66</v>
      </c>
      <c r="C55" s="44"/>
      <c r="D55" s="99">
        <f>+('Att H-5  Rates 3-4'!D55*12)*'Att H-2  Enrollment 3-4'!D55</f>
        <v>0</v>
      </c>
      <c r="E55" s="99">
        <f>+('Att H-5  Rates 3-4'!E55*12)*'Att H-2  Enrollment 3-4'!E55</f>
        <v>0</v>
      </c>
      <c r="F55" s="99">
        <f>+('Att H-5  Rates 3-4'!F55*12)*'Att H-2  Enrollment 3-4'!F55</f>
        <v>0</v>
      </c>
      <c r="G55" s="99">
        <f>+('Att H-5  Rates 3-4'!G55*12)*'Att H-2  Enrollment 3-4'!G55</f>
        <v>0</v>
      </c>
    </row>
    <row r="56" spans="1:7" ht="15">
      <c r="A56" s="44"/>
      <c r="B56" s="88">
        <v>67</v>
      </c>
      <c r="C56" s="44"/>
      <c r="D56" s="99">
        <f>+('Att H-5  Rates 3-4'!D56*12)*'Att H-2  Enrollment 3-4'!D56</f>
        <v>0</v>
      </c>
      <c r="E56" s="99">
        <f>+('Att H-5  Rates 3-4'!E56*12)*'Att H-2  Enrollment 3-4'!E56</f>
        <v>0</v>
      </c>
      <c r="F56" s="99">
        <f>+('Att H-5  Rates 3-4'!F56*12)*'Att H-2  Enrollment 3-4'!F56</f>
        <v>0</v>
      </c>
      <c r="G56" s="99">
        <f>+('Att H-5  Rates 3-4'!G56*12)*'Att H-2  Enrollment 3-4'!G56</f>
        <v>0</v>
      </c>
    </row>
    <row r="57" spans="1:7" ht="15">
      <c r="A57" s="44"/>
      <c r="B57" s="88">
        <v>68</v>
      </c>
      <c r="C57" s="44"/>
      <c r="D57" s="99">
        <f>+('Att H-5  Rates 3-4'!D57*12)*'Att H-2  Enrollment 3-4'!D57</f>
        <v>0</v>
      </c>
      <c r="E57" s="99">
        <f>+('Att H-5  Rates 3-4'!E57*12)*'Att H-2  Enrollment 3-4'!E57</f>
        <v>0</v>
      </c>
      <c r="F57" s="99">
        <f>+('Att H-5  Rates 3-4'!F57*12)*'Att H-2  Enrollment 3-4'!F57</f>
        <v>0</v>
      </c>
      <c r="G57" s="99">
        <f>+('Att H-5  Rates 3-4'!G57*12)*'Att H-2  Enrollment 3-4'!G57</f>
        <v>0</v>
      </c>
    </row>
    <row r="58" spans="1:7" ht="15">
      <c r="A58" s="44"/>
      <c r="B58" s="88">
        <v>69</v>
      </c>
      <c r="C58" s="44"/>
      <c r="D58" s="99">
        <f>+('Att H-5  Rates 3-4'!D58*12)*'Att H-2  Enrollment 3-4'!D58</f>
        <v>0</v>
      </c>
      <c r="E58" s="99">
        <f>+('Att H-5  Rates 3-4'!E58*12)*'Att H-2  Enrollment 3-4'!E58</f>
        <v>0</v>
      </c>
      <c r="F58" s="99">
        <f>+('Att H-5  Rates 3-4'!F58*12)*'Att H-2  Enrollment 3-4'!F58</f>
        <v>0</v>
      </c>
      <c r="G58" s="99">
        <f>+('Att H-5  Rates 3-4'!G58*12)*'Att H-2  Enrollment 3-4'!G58</f>
        <v>0</v>
      </c>
    </row>
    <row r="59" spans="1:7" ht="15">
      <c r="A59" s="44"/>
      <c r="B59" s="88">
        <v>70</v>
      </c>
      <c r="C59" s="44"/>
      <c r="D59" s="99">
        <f>+('Att H-5  Rates 3-4'!D59*12)*'Att H-2  Enrollment 3-4'!D59</f>
        <v>0</v>
      </c>
      <c r="E59" s="99">
        <f>+('Att H-5  Rates 3-4'!E59*12)*'Att H-2  Enrollment 3-4'!E59</f>
        <v>0</v>
      </c>
      <c r="F59" s="99">
        <f>+('Att H-5  Rates 3-4'!F59*12)*'Att H-2  Enrollment 3-4'!F59</f>
        <v>0</v>
      </c>
      <c r="G59" s="99">
        <f>+('Att H-5  Rates 3-4'!G59*12)*'Att H-2  Enrollment 3-4'!G59</f>
        <v>0</v>
      </c>
    </row>
    <row r="60" spans="1:7" ht="15">
      <c r="A60" s="44"/>
      <c r="B60" s="88">
        <v>71</v>
      </c>
      <c r="C60" s="44"/>
      <c r="D60" s="99">
        <f>+('Att H-5  Rates 3-4'!D60*12)*'Att H-2  Enrollment 3-4'!D60</f>
        <v>0</v>
      </c>
      <c r="E60" s="99">
        <f>+('Att H-5  Rates 3-4'!E60*12)*'Att H-2  Enrollment 3-4'!E60</f>
        <v>0</v>
      </c>
      <c r="F60" s="99">
        <f>+('Att H-5  Rates 3-4'!F60*12)*'Att H-2  Enrollment 3-4'!F60</f>
        <v>0</v>
      </c>
      <c r="G60" s="99">
        <f>+('Att H-5  Rates 3-4'!G60*12)*'Att H-2  Enrollment 3-4'!G60</f>
        <v>0</v>
      </c>
    </row>
    <row r="61" spans="1:7" ht="15">
      <c r="A61" s="44"/>
      <c r="B61" s="88">
        <v>72</v>
      </c>
      <c r="C61" s="44"/>
      <c r="D61" s="99">
        <f>+('Att H-5  Rates 3-4'!D61*12)*'Att H-2  Enrollment 3-4'!D61</f>
        <v>0</v>
      </c>
      <c r="E61" s="99">
        <f>+('Att H-5  Rates 3-4'!E61*12)*'Att H-2  Enrollment 3-4'!E61</f>
        <v>0</v>
      </c>
      <c r="F61" s="99">
        <f>+('Att H-5  Rates 3-4'!F61*12)*'Att H-2  Enrollment 3-4'!F61</f>
        <v>0</v>
      </c>
      <c r="G61" s="99">
        <f>+('Att H-5  Rates 3-4'!G61*12)*'Att H-2  Enrollment 3-4'!G61</f>
        <v>0</v>
      </c>
    </row>
    <row r="62" spans="1:7" ht="15">
      <c r="A62" s="44"/>
      <c r="B62" s="88">
        <v>73</v>
      </c>
      <c r="C62" s="44"/>
      <c r="D62" s="99">
        <f>+('Att H-5  Rates 3-4'!D62*12)*'Att H-2  Enrollment 3-4'!D62</f>
        <v>0</v>
      </c>
      <c r="E62" s="99">
        <f>+('Att H-5  Rates 3-4'!E62*12)*'Att H-2  Enrollment 3-4'!E62</f>
        <v>0</v>
      </c>
      <c r="F62" s="99">
        <f>+('Att H-5  Rates 3-4'!F62*12)*'Att H-2  Enrollment 3-4'!F62</f>
        <v>0</v>
      </c>
      <c r="G62" s="99">
        <f>+('Att H-5  Rates 3-4'!G62*12)*'Att H-2  Enrollment 3-4'!G62</f>
        <v>0</v>
      </c>
    </row>
    <row r="63" spans="1:7" ht="15">
      <c r="A63" s="44"/>
      <c r="B63" s="88">
        <v>74</v>
      </c>
      <c r="C63" s="44"/>
      <c r="D63" s="99">
        <f>+('Att H-5  Rates 3-4'!D63*12)*'Att H-2  Enrollment 3-4'!D63</f>
        <v>0</v>
      </c>
      <c r="E63" s="99">
        <f>+('Att H-5  Rates 3-4'!E63*12)*'Att H-2  Enrollment 3-4'!E63</f>
        <v>0</v>
      </c>
      <c r="F63" s="99">
        <f>+('Att H-5  Rates 3-4'!F63*12)*'Att H-2  Enrollment 3-4'!F63</f>
        <v>0</v>
      </c>
      <c r="G63" s="99">
        <f>+('Att H-5  Rates 3-4'!G63*12)*'Att H-2  Enrollment 3-4'!G63</f>
        <v>0</v>
      </c>
    </row>
    <row r="64" spans="1:7" ht="15">
      <c r="A64" s="44"/>
      <c r="B64" s="88">
        <v>75</v>
      </c>
      <c r="C64" s="44"/>
      <c r="D64" s="99">
        <f>+('Att H-5  Rates 3-4'!D64*12)*'Att H-2  Enrollment 3-4'!D64</f>
        <v>0</v>
      </c>
      <c r="E64" s="99">
        <f>+('Att H-5  Rates 3-4'!E64*12)*'Att H-2  Enrollment 3-4'!E64</f>
        <v>0</v>
      </c>
      <c r="F64" s="99">
        <f>+('Att H-5  Rates 3-4'!F64*12)*'Att H-2  Enrollment 3-4'!F64</f>
        <v>0</v>
      </c>
      <c r="G64" s="99">
        <f>+('Att H-5  Rates 3-4'!G64*12)*'Att H-2  Enrollment 3-4'!G64</f>
        <v>0</v>
      </c>
    </row>
    <row r="65" spans="1:7" ht="15">
      <c r="A65" s="44"/>
      <c r="B65" s="88">
        <v>76</v>
      </c>
      <c r="C65" s="44"/>
      <c r="D65" s="99">
        <f>+('Att H-5  Rates 3-4'!D65*12)*'Att H-2  Enrollment 3-4'!D65</f>
        <v>0</v>
      </c>
      <c r="E65" s="99">
        <f>+('Att H-5  Rates 3-4'!E65*12)*'Att H-2  Enrollment 3-4'!E65</f>
        <v>0</v>
      </c>
      <c r="F65" s="99">
        <f>+('Att H-5  Rates 3-4'!F65*12)*'Att H-2  Enrollment 3-4'!F65</f>
        <v>0</v>
      </c>
      <c r="G65" s="99">
        <f>+('Att H-5  Rates 3-4'!G65*12)*'Att H-2  Enrollment 3-4'!G65</f>
        <v>0</v>
      </c>
    </row>
    <row r="66" spans="1:7" ht="15">
      <c r="A66" s="44"/>
      <c r="B66" s="88">
        <v>77</v>
      </c>
      <c r="C66" s="44"/>
      <c r="D66" s="99">
        <f>+('Att H-5  Rates 3-4'!D66*12)*'Att H-2  Enrollment 3-4'!D66</f>
        <v>0</v>
      </c>
      <c r="E66" s="99">
        <f>+('Att H-5  Rates 3-4'!E66*12)*'Att H-2  Enrollment 3-4'!E66</f>
        <v>0</v>
      </c>
      <c r="F66" s="99">
        <f>+('Att H-5  Rates 3-4'!F66*12)*'Att H-2  Enrollment 3-4'!F66</f>
        <v>0</v>
      </c>
      <c r="G66" s="99">
        <f>+('Att H-5  Rates 3-4'!G66*12)*'Att H-2  Enrollment 3-4'!G66</f>
        <v>0</v>
      </c>
    </row>
    <row r="67" spans="1:7" ht="15">
      <c r="A67" s="44"/>
      <c r="B67" s="88">
        <v>78</v>
      </c>
      <c r="C67" s="44"/>
      <c r="D67" s="99">
        <f>+('Att H-5  Rates 3-4'!D67*12)*'Att H-2  Enrollment 3-4'!D67</f>
        <v>0</v>
      </c>
      <c r="E67" s="99">
        <f>+('Att H-5  Rates 3-4'!E67*12)*'Att H-2  Enrollment 3-4'!E67</f>
        <v>0</v>
      </c>
      <c r="F67" s="99">
        <f>+('Att H-5  Rates 3-4'!F67*12)*'Att H-2  Enrollment 3-4'!F67</f>
        <v>0</v>
      </c>
      <c r="G67" s="99">
        <f>+('Att H-5  Rates 3-4'!G67*12)*'Att H-2  Enrollment 3-4'!G67</f>
        <v>0</v>
      </c>
    </row>
    <row r="68" spans="1:7" ht="15">
      <c r="A68" s="44"/>
      <c r="B68" s="88">
        <v>79</v>
      </c>
      <c r="C68" s="44"/>
      <c r="D68" s="99">
        <f>+('Att H-5  Rates 3-4'!D68*12)*'Att H-2  Enrollment 3-4'!D68</f>
        <v>0</v>
      </c>
      <c r="E68" s="99">
        <f>+('Att H-5  Rates 3-4'!E68*12)*'Att H-2  Enrollment 3-4'!E68</f>
        <v>0</v>
      </c>
      <c r="F68" s="99">
        <f>+('Att H-5  Rates 3-4'!F68*12)*'Att H-2  Enrollment 3-4'!F68</f>
        <v>0</v>
      </c>
      <c r="G68" s="99">
        <f>+('Att H-5  Rates 3-4'!G68*12)*'Att H-2  Enrollment 3-4'!G68</f>
        <v>0</v>
      </c>
    </row>
    <row r="69" spans="1:7" ht="15">
      <c r="A69" s="44"/>
      <c r="B69" s="88">
        <v>80</v>
      </c>
      <c r="C69" s="44"/>
      <c r="D69" s="99">
        <f>+('Att H-5  Rates 3-4'!D69*12)*'Att H-2  Enrollment 3-4'!D69</f>
        <v>0</v>
      </c>
      <c r="E69" s="99">
        <f>+('Att H-5  Rates 3-4'!E69*12)*'Att H-2  Enrollment 3-4'!E69</f>
        <v>0</v>
      </c>
      <c r="F69" s="99">
        <f>+('Att H-5  Rates 3-4'!F69*12)*'Att H-2  Enrollment 3-4'!F69</f>
        <v>0</v>
      </c>
      <c r="G69" s="99">
        <f>+('Att H-5  Rates 3-4'!G69*12)*'Att H-2  Enrollment 3-4'!G69</f>
        <v>0</v>
      </c>
    </row>
    <row r="70" spans="1:7" ht="15">
      <c r="A70" s="44"/>
      <c r="B70" s="88">
        <v>81</v>
      </c>
      <c r="C70" s="44"/>
      <c r="D70" s="99">
        <f>+('Att H-5  Rates 3-4'!D70*12)*'Att H-2  Enrollment 3-4'!D70</f>
        <v>0</v>
      </c>
      <c r="E70" s="99">
        <f>+('Att H-5  Rates 3-4'!E70*12)*'Att H-2  Enrollment 3-4'!E70</f>
        <v>0</v>
      </c>
      <c r="F70" s="99">
        <f>+('Att H-5  Rates 3-4'!F70*12)*'Att H-2  Enrollment 3-4'!F70</f>
        <v>0</v>
      </c>
      <c r="G70" s="99">
        <f>+('Att H-5  Rates 3-4'!G70*12)*'Att H-2  Enrollment 3-4'!G70</f>
        <v>0</v>
      </c>
    </row>
    <row r="71" spans="1:7" ht="15">
      <c r="A71" s="44"/>
      <c r="B71" s="88">
        <v>82</v>
      </c>
      <c r="C71" s="44"/>
      <c r="D71" s="99">
        <f>+('Att H-5  Rates 3-4'!D71*12)*'Att H-2  Enrollment 3-4'!D71</f>
        <v>0</v>
      </c>
      <c r="E71" s="99">
        <f>+('Att H-5  Rates 3-4'!E71*12)*'Att H-2  Enrollment 3-4'!E71</f>
        <v>0</v>
      </c>
      <c r="F71" s="99">
        <f>+('Att H-5  Rates 3-4'!F71*12)*'Att H-2  Enrollment 3-4'!F71</f>
        <v>0</v>
      </c>
      <c r="G71" s="99">
        <f>+('Att H-5  Rates 3-4'!G71*12)*'Att H-2  Enrollment 3-4'!G71</f>
        <v>0</v>
      </c>
    </row>
    <row r="72" spans="1:7" ht="15">
      <c r="A72" s="44"/>
      <c r="B72" s="88">
        <v>83</v>
      </c>
      <c r="C72" s="44"/>
      <c r="D72" s="99">
        <f>+('Att H-5  Rates 3-4'!D72*12)*'Att H-2  Enrollment 3-4'!D72</f>
        <v>0</v>
      </c>
      <c r="E72" s="99">
        <f>+('Att H-5  Rates 3-4'!E72*12)*'Att H-2  Enrollment 3-4'!E72</f>
        <v>0</v>
      </c>
      <c r="F72" s="99">
        <f>+('Att H-5  Rates 3-4'!F72*12)*'Att H-2  Enrollment 3-4'!F72</f>
        <v>0</v>
      </c>
      <c r="G72" s="99">
        <f>+('Att H-5  Rates 3-4'!G72*12)*'Att H-2  Enrollment 3-4'!G72</f>
        <v>0</v>
      </c>
    </row>
    <row r="73" spans="1:7" ht="15.75" thickBot="1">
      <c r="A73" s="44"/>
      <c r="B73" s="88">
        <v>84</v>
      </c>
      <c r="C73" s="44"/>
      <c r="D73" s="99">
        <f>+('Att H-5  Rates 3-4'!D73*12)*'Att H-2  Enrollment 3-4'!D73</f>
        <v>0</v>
      </c>
      <c r="E73" s="99">
        <f>+('Att H-5  Rates 3-4'!E73*12)*'Att H-2  Enrollment 3-4'!E73</f>
        <v>0</v>
      </c>
      <c r="F73" s="99">
        <f>+('Att H-5  Rates 3-4'!F73*12)*'Att H-2  Enrollment 3-4'!F73</f>
        <v>0</v>
      </c>
      <c r="G73" s="99">
        <f>+('Att H-5  Rates 3-4'!G73*12)*'Att H-2  Enrollment 3-4'!G73</f>
        <v>0</v>
      </c>
    </row>
    <row r="74" spans="1:7" ht="15.75" thickTop="1">
      <c r="A74" s="44"/>
      <c r="B74" s="86" t="s">
        <v>79</v>
      </c>
      <c r="C74" s="44"/>
      <c r="D74" s="100">
        <f>SUM(D19:D73)</f>
        <v>0</v>
      </c>
      <c r="E74" s="100">
        <f>SUM(E19:E73)</f>
        <v>0</v>
      </c>
      <c r="F74" s="100">
        <f>SUM(F19:F73)</f>
        <v>0</v>
      </c>
      <c r="G74" s="100">
        <f>SUM(G19:G73)</f>
        <v>0</v>
      </c>
    </row>
  </sheetData>
  <mergeCells count="1">
    <mergeCell ref="D17:G17"/>
  </mergeCells>
  <printOptions horizontalCentered="1"/>
  <pageMargins left="0.75" right="0.75" top="1" bottom="1" header="0.5" footer="0.5"/>
  <pageSetup fitToHeight="1" fitToWidth="1" horizontalDpi="600" verticalDpi="600" orientation="portrait" scale="55" r:id="rId1"/>
  <headerFooter alignWithMargins="0">
    <oddFooter>&amp;L&amp;F&amp;A  &amp;D&amp;R&amp;P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V74"/>
  <sheetViews>
    <sheetView workbookViewId="0" topLeftCell="A1">
      <selection activeCell="I2" sqref="I2"/>
    </sheetView>
  </sheetViews>
  <sheetFormatPr defaultColWidth="9.140625" defaultRowHeight="12.75"/>
  <cols>
    <col min="1" max="2" width="12.7109375" style="46" customWidth="1"/>
    <col min="3" max="3" width="13.57421875" style="46" customWidth="1"/>
    <col min="4" max="7" width="12.7109375" style="46" customWidth="1"/>
    <col min="8" max="8" width="12.140625" style="44" customWidth="1"/>
    <col min="9" max="9" width="11.8515625" style="44" customWidth="1"/>
    <col min="10" max="22" width="10.00390625" style="44" customWidth="1"/>
    <col min="23" max="16384" width="10.00390625" style="46" customWidth="1"/>
  </cols>
  <sheetData>
    <row r="1" spans="1:22" s="21" customFormat="1" ht="23.25">
      <c r="A1" s="8" t="s">
        <v>4</v>
      </c>
      <c r="B1" s="8"/>
      <c r="C1" s="8"/>
      <c r="D1" s="8"/>
      <c r="E1" s="8"/>
      <c r="F1" s="8"/>
      <c r="G1" s="8"/>
      <c r="H1" s="9"/>
      <c r="I1" s="9"/>
      <c r="J1" s="9"/>
      <c r="K1" s="9"/>
      <c r="L1" s="9"/>
      <c r="M1" s="9"/>
      <c r="N1" s="9"/>
      <c r="O1" s="9"/>
      <c r="P1" s="9"/>
      <c r="Q1" s="9"/>
      <c r="R1" s="9"/>
      <c r="S1" s="9"/>
      <c r="T1" s="9"/>
      <c r="U1" s="9"/>
      <c r="V1" s="9"/>
    </row>
    <row r="2" spans="1:22" s="21" customFormat="1" ht="23.25">
      <c r="A2" s="22" t="str">
        <f>'Att H1-Finan Proposal'!A2</f>
        <v>Solicitation No. F10R6200016</v>
      </c>
      <c r="B2" s="8"/>
      <c r="C2" s="8"/>
      <c r="D2" s="8"/>
      <c r="E2" s="8"/>
      <c r="F2" s="8"/>
      <c r="G2" s="8"/>
      <c r="H2" s="9"/>
      <c r="I2" s="9"/>
      <c r="J2" s="9"/>
      <c r="K2" s="9"/>
      <c r="L2" s="9"/>
      <c r="M2" s="9"/>
      <c r="N2" s="9"/>
      <c r="O2" s="9"/>
      <c r="P2" s="9"/>
      <c r="Q2" s="9"/>
      <c r="R2" s="9"/>
      <c r="S2" s="9"/>
      <c r="T2" s="9"/>
      <c r="U2" s="9"/>
      <c r="V2" s="9"/>
    </row>
    <row r="3" spans="1:7" s="43" customFormat="1" ht="18">
      <c r="A3" s="24" t="s">
        <v>97</v>
      </c>
      <c r="B3" s="24"/>
      <c r="C3" s="24"/>
      <c r="D3" s="24"/>
      <c r="E3" s="24"/>
      <c r="F3" s="24"/>
      <c r="G3" s="24"/>
    </row>
    <row r="4" spans="1:7" s="43" customFormat="1" ht="18">
      <c r="A4" s="25" t="s">
        <v>68</v>
      </c>
      <c r="B4" s="25"/>
      <c r="C4" s="25"/>
      <c r="D4" s="25"/>
      <c r="E4" s="25"/>
      <c r="F4" s="25"/>
      <c r="G4" s="25"/>
    </row>
    <row r="5" spans="1:7" s="43" customFormat="1" ht="18">
      <c r="A5" s="87" t="s">
        <v>63</v>
      </c>
      <c r="B5" s="25"/>
      <c r="C5" s="25"/>
      <c r="D5" s="25"/>
      <c r="E5" s="25"/>
      <c r="F5" s="25"/>
      <c r="G5" s="25"/>
    </row>
    <row r="6" spans="1:7" s="43" customFormat="1" ht="18">
      <c r="A6" s="24"/>
      <c r="B6" s="25"/>
      <c r="C6" s="25"/>
      <c r="D6" s="25"/>
      <c r="E6" s="25"/>
      <c r="F6" s="25"/>
      <c r="G6" s="25"/>
    </row>
    <row r="7" spans="1:9" ht="18">
      <c r="A7" s="24" t="s">
        <v>78</v>
      </c>
      <c r="B7" s="25"/>
      <c r="C7" s="25"/>
      <c r="D7" s="25"/>
      <c r="E7" s="25"/>
      <c r="F7" s="25"/>
      <c r="G7" s="25"/>
      <c r="H7" s="24"/>
      <c r="I7" s="43"/>
    </row>
    <row r="8" spans="1:7" s="43" customFormat="1" ht="18">
      <c r="A8" s="24"/>
      <c r="B8" s="25"/>
      <c r="C8" s="25"/>
      <c r="D8" s="25"/>
      <c r="E8" s="25"/>
      <c r="F8" s="25"/>
      <c r="G8" s="25"/>
    </row>
    <row r="9" spans="1:7" s="43" customFormat="1" ht="18">
      <c r="A9" s="24"/>
      <c r="B9" s="25"/>
      <c r="C9" s="25"/>
      <c r="D9" s="25"/>
      <c r="E9" s="25"/>
      <c r="F9" s="25"/>
      <c r="G9" s="25"/>
    </row>
    <row r="10" spans="1:7" s="43" customFormat="1" ht="18">
      <c r="A10" s="24" t="s">
        <v>38</v>
      </c>
      <c r="B10" s="25"/>
      <c r="C10" s="25"/>
      <c r="D10" s="25"/>
      <c r="E10" s="25"/>
      <c r="F10" s="25"/>
      <c r="G10" s="25"/>
    </row>
    <row r="11" spans="1:7" s="43" customFormat="1" ht="18">
      <c r="A11" s="24" t="s">
        <v>39</v>
      </c>
      <c r="B11" s="25"/>
      <c r="C11" s="25"/>
      <c r="D11" s="25"/>
      <c r="E11" s="25"/>
      <c r="F11" s="25"/>
      <c r="G11" s="25"/>
    </row>
    <row r="12" spans="1:7" s="43" customFormat="1" ht="18">
      <c r="A12" s="24" t="s">
        <v>41</v>
      </c>
      <c r="B12" s="25"/>
      <c r="C12" s="25"/>
      <c r="D12" s="25"/>
      <c r="E12" s="25"/>
      <c r="F12" s="25"/>
      <c r="G12" s="25"/>
    </row>
    <row r="13" spans="1:7" s="43" customFormat="1" ht="18">
      <c r="A13" s="24" t="s">
        <v>40</v>
      </c>
      <c r="B13" s="25"/>
      <c r="C13" s="25"/>
      <c r="D13" s="25"/>
      <c r="E13" s="25"/>
      <c r="F13" s="25"/>
      <c r="G13" s="25"/>
    </row>
    <row r="14" spans="1:7" s="43" customFormat="1" ht="18">
      <c r="A14" s="24"/>
      <c r="B14" s="25"/>
      <c r="C14" s="25"/>
      <c r="D14" s="25"/>
      <c r="E14" s="25"/>
      <c r="F14" s="25"/>
      <c r="G14" s="25"/>
    </row>
    <row r="15" spans="1:7" s="43" customFormat="1" ht="18">
      <c r="A15" s="24"/>
      <c r="B15" s="25"/>
      <c r="C15" s="25"/>
      <c r="D15" s="25"/>
      <c r="E15" s="25"/>
      <c r="F15" s="25"/>
      <c r="G15" s="25"/>
    </row>
    <row r="16" spans="2:3" s="45" customFormat="1" ht="15.75">
      <c r="B16" s="44"/>
      <c r="C16" s="44"/>
    </row>
    <row r="17" spans="2:7" ht="15.75">
      <c r="B17" s="84"/>
      <c r="C17" s="44"/>
      <c r="D17" s="114" t="s">
        <v>44</v>
      </c>
      <c r="E17" s="115"/>
      <c r="F17" s="115"/>
      <c r="G17" s="116"/>
    </row>
    <row r="18" spans="1:7" ht="15.75">
      <c r="A18" s="44"/>
      <c r="B18" s="85" t="s">
        <v>43</v>
      </c>
      <c r="C18" s="44"/>
      <c r="D18" s="81">
        <v>2500</v>
      </c>
      <c r="E18" s="82">
        <v>3000</v>
      </c>
      <c r="F18" s="82">
        <v>4500</v>
      </c>
      <c r="G18" s="83">
        <v>6000</v>
      </c>
    </row>
    <row r="19" spans="1:7" ht="15">
      <c r="A19" s="44"/>
      <c r="B19" s="88" t="s">
        <v>84</v>
      </c>
      <c r="C19" s="44"/>
      <c r="D19" s="99">
        <f>+'Att H-6 Plan 3-1 Aggregate Prem'!D19+'Att H-6 Plan 3-2 Aggregate Prem'!D19+'Att H-6 Plan 3-3 Aggregate Prem'!D19+'Att H-6 Plan 3-4 Aggregate Prem'!D19</f>
        <v>0</v>
      </c>
      <c r="E19" s="99">
        <f>+'Att H-6 Plan 3-1 Aggregate Prem'!E19+'Att H-6 Plan 3-2 Aggregate Prem'!E19+'Att H-6 Plan 3-3 Aggregate Prem'!E19+'Att H-6 Plan 3-4 Aggregate Prem'!E19</f>
        <v>0</v>
      </c>
      <c r="F19" s="99">
        <f>+'Att H-6 Plan 3-1 Aggregate Prem'!F19+'Att H-6 Plan 3-2 Aggregate Prem'!F19+'Att H-6 Plan 3-3 Aggregate Prem'!F19+'Att H-6 Plan 3-4 Aggregate Prem'!F19</f>
        <v>0</v>
      </c>
      <c r="G19" s="99">
        <f>+'Att H-6 Plan 3-1 Aggregate Prem'!G19+'Att H-6 Plan 3-2 Aggregate Prem'!G19+'Att H-6 Plan 3-3 Aggregate Prem'!G19+'Att H-6 Plan 3-4 Aggregate Prem'!G19</f>
        <v>0</v>
      </c>
    </row>
    <row r="20" spans="1:7" ht="15">
      <c r="A20" s="44"/>
      <c r="B20" s="88">
        <v>31</v>
      </c>
      <c r="C20" s="44"/>
      <c r="D20" s="99">
        <f>+'Att H-6 Plan 3-1 Aggregate Prem'!D20+'Att H-6 Plan 3-2 Aggregate Prem'!D20+'Att H-6 Plan 3-3 Aggregate Prem'!D20+'Att H-6 Plan 3-4 Aggregate Prem'!D20</f>
        <v>0</v>
      </c>
      <c r="E20" s="99">
        <f>+'Att H-6 Plan 3-1 Aggregate Prem'!E20+'Att H-6 Plan 3-2 Aggregate Prem'!E20+'Att H-6 Plan 3-3 Aggregate Prem'!E20+'Att H-6 Plan 3-4 Aggregate Prem'!E20</f>
        <v>0</v>
      </c>
      <c r="F20" s="99">
        <f>+'Att H-6 Plan 3-1 Aggregate Prem'!F20+'Att H-6 Plan 3-2 Aggregate Prem'!F20+'Att H-6 Plan 3-3 Aggregate Prem'!F20+'Att H-6 Plan 3-4 Aggregate Prem'!F20</f>
        <v>0</v>
      </c>
      <c r="G20" s="99">
        <f>+'Att H-6 Plan 3-1 Aggregate Prem'!G20+'Att H-6 Plan 3-2 Aggregate Prem'!G20+'Att H-6 Plan 3-3 Aggregate Prem'!G20+'Att H-6 Plan 3-4 Aggregate Prem'!G20</f>
        <v>0</v>
      </c>
    </row>
    <row r="21" spans="1:7" ht="15">
      <c r="A21" s="44"/>
      <c r="B21" s="88">
        <v>32</v>
      </c>
      <c r="C21" s="44"/>
      <c r="D21" s="99">
        <f>+'Att H-6 Plan 3-1 Aggregate Prem'!D21+'Att H-6 Plan 3-2 Aggregate Prem'!D21+'Att H-6 Plan 3-3 Aggregate Prem'!D21+'Att H-6 Plan 3-4 Aggregate Prem'!D21</f>
        <v>0</v>
      </c>
      <c r="E21" s="99">
        <f>+'Att H-6 Plan 3-1 Aggregate Prem'!E21+'Att H-6 Plan 3-2 Aggregate Prem'!E21+'Att H-6 Plan 3-3 Aggregate Prem'!E21+'Att H-6 Plan 3-4 Aggregate Prem'!E21</f>
        <v>0</v>
      </c>
      <c r="F21" s="99">
        <f>+'Att H-6 Plan 3-1 Aggregate Prem'!F21+'Att H-6 Plan 3-2 Aggregate Prem'!F21+'Att H-6 Plan 3-3 Aggregate Prem'!F21+'Att H-6 Plan 3-4 Aggregate Prem'!F21</f>
        <v>0</v>
      </c>
      <c r="G21" s="99">
        <f>+'Att H-6 Plan 3-1 Aggregate Prem'!G21+'Att H-6 Plan 3-2 Aggregate Prem'!G21+'Att H-6 Plan 3-3 Aggregate Prem'!G21+'Att H-6 Plan 3-4 Aggregate Prem'!G21</f>
        <v>0</v>
      </c>
    </row>
    <row r="22" spans="1:7" ht="15">
      <c r="A22" s="44"/>
      <c r="B22" s="88">
        <v>33</v>
      </c>
      <c r="C22" s="44"/>
      <c r="D22" s="99">
        <f>+'Att H-6 Plan 3-1 Aggregate Prem'!D22+'Att H-6 Plan 3-2 Aggregate Prem'!D22+'Att H-6 Plan 3-3 Aggregate Prem'!D22+'Att H-6 Plan 3-4 Aggregate Prem'!D22</f>
        <v>0</v>
      </c>
      <c r="E22" s="99">
        <f>+'Att H-6 Plan 3-1 Aggregate Prem'!E22+'Att H-6 Plan 3-2 Aggregate Prem'!E22+'Att H-6 Plan 3-3 Aggregate Prem'!E22+'Att H-6 Plan 3-4 Aggregate Prem'!E22</f>
        <v>0</v>
      </c>
      <c r="F22" s="99">
        <f>+'Att H-6 Plan 3-1 Aggregate Prem'!F22+'Att H-6 Plan 3-2 Aggregate Prem'!F22+'Att H-6 Plan 3-3 Aggregate Prem'!F22+'Att H-6 Plan 3-4 Aggregate Prem'!F22</f>
        <v>0</v>
      </c>
      <c r="G22" s="99">
        <f>+'Att H-6 Plan 3-1 Aggregate Prem'!G22+'Att H-6 Plan 3-2 Aggregate Prem'!G22+'Att H-6 Plan 3-3 Aggregate Prem'!G22+'Att H-6 Plan 3-4 Aggregate Prem'!G22</f>
        <v>0</v>
      </c>
    </row>
    <row r="23" spans="1:7" ht="15">
      <c r="A23" s="44"/>
      <c r="B23" s="88">
        <v>34</v>
      </c>
      <c r="C23" s="44"/>
      <c r="D23" s="99">
        <f>+'Att H-6 Plan 3-1 Aggregate Prem'!D23+'Att H-6 Plan 3-2 Aggregate Prem'!D23+'Att H-6 Plan 3-3 Aggregate Prem'!D23+'Att H-6 Plan 3-4 Aggregate Prem'!D23</f>
        <v>0</v>
      </c>
      <c r="E23" s="99">
        <f>+'Att H-6 Plan 3-1 Aggregate Prem'!E23+'Att H-6 Plan 3-2 Aggregate Prem'!E23+'Att H-6 Plan 3-3 Aggregate Prem'!E23+'Att H-6 Plan 3-4 Aggregate Prem'!E23</f>
        <v>0</v>
      </c>
      <c r="F23" s="99">
        <f>+'Att H-6 Plan 3-1 Aggregate Prem'!F23+'Att H-6 Plan 3-2 Aggregate Prem'!F23+'Att H-6 Plan 3-3 Aggregate Prem'!F23+'Att H-6 Plan 3-4 Aggregate Prem'!F23</f>
        <v>0</v>
      </c>
      <c r="G23" s="99">
        <f>+'Att H-6 Plan 3-1 Aggregate Prem'!G23+'Att H-6 Plan 3-2 Aggregate Prem'!G23+'Att H-6 Plan 3-3 Aggregate Prem'!G23+'Att H-6 Plan 3-4 Aggregate Prem'!G23</f>
        <v>0</v>
      </c>
    </row>
    <row r="24" spans="1:7" ht="15">
      <c r="A24" s="44"/>
      <c r="B24" s="88">
        <v>35</v>
      </c>
      <c r="C24" s="44"/>
      <c r="D24" s="99">
        <f>+'Att H-6 Plan 3-1 Aggregate Prem'!D24+'Att H-6 Plan 3-2 Aggregate Prem'!D24+'Att H-6 Plan 3-3 Aggregate Prem'!D24+'Att H-6 Plan 3-4 Aggregate Prem'!D24</f>
        <v>0</v>
      </c>
      <c r="E24" s="99">
        <f>+'Att H-6 Plan 3-1 Aggregate Prem'!E24+'Att H-6 Plan 3-2 Aggregate Prem'!E24+'Att H-6 Plan 3-3 Aggregate Prem'!E24+'Att H-6 Plan 3-4 Aggregate Prem'!E24</f>
        <v>0</v>
      </c>
      <c r="F24" s="99">
        <f>+'Att H-6 Plan 3-1 Aggregate Prem'!F24+'Att H-6 Plan 3-2 Aggregate Prem'!F24+'Att H-6 Plan 3-3 Aggregate Prem'!F24+'Att H-6 Plan 3-4 Aggregate Prem'!F24</f>
        <v>0</v>
      </c>
      <c r="G24" s="99">
        <f>+'Att H-6 Plan 3-1 Aggregate Prem'!G24+'Att H-6 Plan 3-2 Aggregate Prem'!G24+'Att H-6 Plan 3-3 Aggregate Prem'!G24+'Att H-6 Plan 3-4 Aggregate Prem'!G24</f>
        <v>0</v>
      </c>
    </row>
    <row r="25" spans="1:7" ht="15">
      <c r="A25" s="44"/>
      <c r="B25" s="88">
        <v>36</v>
      </c>
      <c r="C25" s="44"/>
      <c r="D25" s="99">
        <f>+'Att H-6 Plan 3-1 Aggregate Prem'!D25+'Att H-6 Plan 3-2 Aggregate Prem'!D25+'Att H-6 Plan 3-3 Aggregate Prem'!D25+'Att H-6 Plan 3-4 Aggregate Prem'!D25</f>
        <v>0</v>
      </c>
      <c r="E25" s="99">
        <f>+'Att H-6 Plan 3-1 Aggregate Prem'!E25+'Att H-6 Plan 3-2 Aggregate Prem'!E25+'Att H-6 Plan 3-3 Aggregate Prem'!E25+'Att H-6 Plan 3-4 Aggregate Prem'!E25</f>
        <v>0</v>
      </c>
      <c r="F25" s="99">
        <f>+'Att H-6 Plan 3-1 Aggregate Prem'!F25+'Att H-6 Plan 3-2 Aggregate Prem'!F25+'Att H-6 Plan 3-3 Aggregate Prem'!F25+'Att H-6 Plan 3-4 Aggregate Prem'!F25</f>
        <v>0</v>
      </c>
      <c r="G25" s="99">
        <f>+'Att H-6 Plan 3-1 Aggregate Prem'!G25+'Att H-6 Plan 3-2 Aggregate Prem'!G25+'Att H-6 Plan 3-3 Aggregate Prem'!G25+'Att H-6 Plan 3-4 Aggregate Prem'!G25</f>
        <v>0</v>
      </c>
    </row>
    <row r="26" spans="1:7" ht="15">
      <c r="A26" s="44"/>
      <c r="B26" s="88">
        <v>37</v>
      </c>
      <c r="C26" s="44"/>
      <c r="D26" s="99">
        <f>+'Att H-6 Plan 3-1 Aggregate Prem'!D26+'Att H-6 Plan 3-2 Aggregate Prem'!D26+'Att H-6 Plan 3-3 Aggregate Prem'!D26+'Att H-6 Plan 3-4 Aggregate Prem'!D26</f>
        <v>0</v>
      </c>
      <c r="E26" s="99">
        <f>+'Att H-6 Plan 3-1 Aggregate Prem'!E26+'Att H-6 Plan 3-2 Aggregate Prem'!E26+'Att H-6 Plan 3-3 Aggregate Prem'!E26+'Att H-6 Plan 3-4 Aggregate Prem'!E26</f>
        <v>0</v>
      </c>
      <c r="F26" s="99">
        <f>+'Att H-6 Plan 3-1 Aggregate Prem'!F26+'Att H-6 Plan 3-2 Aggregate Prem'!F26+'Att H-6 Plan 3-3 Aggregate Prem'!F26+'Att H-6 Plan 3-4 Aggregate Prem'!F26</f>
        <v>0</v>
      </c>
      <c r="G26" s="99">
        <f>+'Att H-6 Plan 3-1 Aggregate Prem'!G26+'Att H-6 Plan 3-2 Aggregate Prem'!G26+'Att H-6 Plan 3-3 Aggregate Prem'!G26+'Att H-6 Plan 3-4 Aggregate Prem'!G26</f>
        <v>0</v>
      </c>
    </row>
    <row r="27" spans="1:7" ht="15">
      <c r="A27" s="44"/>
      <c r="B27" s="88">
        <v>38</v>
      </c>
      <c r="C27" s="44"/>
      <c r="D27" s="99">
        <f>+'Att H-6 Plan 3-1 Aggregate Prem'!D27+'Att H-6 Plan 3-2 Aggregate Prem'!D27+'Att H-6 Plan 3-3 Aggregate Prem'!D27+'Att H-6 Plan 3-4 Aggregate Prem'!D27</f>
        <v>0</v>
      </c>
      <c r="E27" s="99">
        <f>+'Att H-6 Plan 3-1 Aggregate Prem'!E27+'Att H-6 Plan 3-2 Aggregate Prem'!E27+'Att H-6 Plan 3-3 Aggregate Prem'!E27+'Att H-6 Plan 3-4 Aggregate Prem'!E27</f>
        <v>0</v>
      </c>
      <c r="F27" s="99">
        <f>+'Att H-6 Plan 3-1 Aggregate Prem'!F27+'Att H-6 Plan 3-2 Aggregate Prem'!F27+'Att H-6 Plan 3-3 Aggregate Prem'!F27+'Att H-6 Plan 3-4 Aggregate Prem'!F27</f>
        <v>0</v>
      </c>
      <c r="G27" s="99">
        <f>+'Att H-6 Plan 3-1 Aggregate Prem'!G27+'Att H-6 Plan 3-2 Aggregate Prem'!G27+'Att H-6 Plan 3-3 Aggregate Prem'!G27+'Att H-6 Plan 3-4 Aggregate Prem'!G27</f>
        <v>0</v>
      </c>
    </row>
    <row r="28" spans="1:7" ht="15">
      <c r="A28" s="44"/>
      <c r="B28" s="88">
        <v>39</v>
      </c>
      <c r="C28" s="44"/>
      <c r="D28" s="99">
        <f>+'Att H-6 Plan 3-1 Aggregate Prem'!D28+'Att H-6 Plan 3-2 Aggregate Prem'!D28+'Att H-6 Plan 3-3 Aggregate Prem'!D28+'Att H-6 Plan 3-4 Aggregate Prem'!D28</f>
        <v>0</v>
      </c>
      <c r="E28" s="99">
        <f>+'Att H-6 Plan 3-1 Aggregate Prem'!E28+'Att H-6 Plan 3-2 Aggregate Prem'!E28+'Att H-6 Plan 3-3 Aggregate Prem'!E28+'Att H-6 Plan 3-4 Aggregate Prem'!E28</f>
        <v>0</v>
      </c>
      <c r="F28" s="99">
        <f>+'Att H-6 Plan 3-1 Aggregate Prem'!F28+'Att H-6 Plan 3-2 Aggregate Prem'!F28+'Att H-6 Plan 3-3 Aggregate Prem'!F28+'Att H-6 Plan 3-4 Aggregate Prem'!F28</f>
        <v>0</v>
      </c>
      <c r="G28" s="99">
        <f>+'Att H-6 Plan 3-1 Aggregate Prem'!G28+'Att H-6 Plan 3-2 Aggregate Prem'!G28+'Att H-6 Plan 3-3 Aggregate Prem'!G28+'Att H-6 Plan 3-4 Aggregate Prem'!G28</f>
        <v>0</v>
      </c>
    </row>
    <row r="29" spans="1:7" ht="15">
      <c r="A29" s="44"/>
      <c r="B29" s="88">
        <v>40</v>
      </c>
      <c r="C29" s="44"/>
      <c r="D29" s="99">
        <f>+'Att H-6 Plan 3-1 Aggregate Prem'!D29+'Att H-6 Plan 3-2 Aggregate Prem'!D29+'Att H-6 Plan 3-3 Aggregate Prem'!D29+'Att H-6 Plan 3-4 Aggregate Prem'!D29</f>
        <v>0</v>
      </c>
      <c r="E29" s="99">
        <f>+'Att H-6 Plan 3-1 Aggregate Prem'!E29+'Att H-6 Plan 3-2 Aggregate Prem'!E29+'Att H-6 Plan 3-3 Aggregate Prem'!E29+'Att H-6 Plan 3-4 Aggregate Prem'!E29</f>
        <v>0</v>
      </c>
      <c r="F29" s="99">
        <f>+'Att H-6 Plan 3-1 Aggregate Prem'!F29+'Att H-6 Plan 3-2 Aggregate Prem'!F29+'Att H-6 Plan 3-3 Aggregate Prem'!F29+'Att H-6 Plan 3-4 Aggregate Prem'!F29</f>
        <v>0</v>
      </c>
      <c r="G29" s="99">
        <f>+'Att H-6 Plan 3-1 Aggregate Prem'!G29+'Att H-6 Plan 3-2 Aggregate Prem'!G29+'Att H-6 Plan 3-3 Aggregate Prem'!G29+'Att H-6 Plan 3-4 Aggregate Prem'!G29</f>
        <v>0</v>
      </c>
    </row>
    <row r="30" spans="1:7" ht="15">
      <c r="A30" s="44"/>
      <c r="B30" s="88">
        <v>41</v>
      </c>
      <c r="C30" s="44"/>
      <c r="D30" s="99">
        <f>+'Att H-6 Plan 3-1 Aggregate Prem'!D30+'Att H-6 Plan 3-2 Aggregate Prem'!D30+'Att H-6 Plan 3-3 Aggregate Prem'!D30+'Att H-6 Plan 3-4 Aggregate Prem'!D30</f>
        <v>0</v>
      </c>
      <c r="E30" s="99">
        <f>+'Att H-6 Plan 3-1 Aggregate Prem'!E30+'Att H-6 Plan 3-2 Aggregate Prem'!E30+'Att H-6 Plan 3-3 Aggregate Prem'!E30+'Att H-6 Plan 3-4 Aggregate Prem'!E30</f>
        <v>0</v>
      </c>
      <c r="F30" s="99">
        <f>+'Att H-6 Plan 3-1 Aggregate Prem'!F30+'Att H-6 Plan 3-2 Aggregate Prem'!F30+'Att H-6 Plan 3-3 Aggregate Prem'!F30+'Att H-6 Plan 3-4 Aggregate Prem'!F30</f>
        <v>0</v>
      </c>
      <c r="G30" s="99">
        <f>+'Att H-6 Plan 3-1 Aggregate Prem'!G30+'Att H-6 Plan 3-2 Aggregate Prem'!G30+'Att H-6 Plan 3-3 Aggregate Prem'!G30+'Att H-6 Plan 3-4 Aggregate Prem'!G30</f>
        <v>0</v>
      </c>
    </row>
    <row r="31" spans="1:7" ht="15">
      <c r="A31" s="44"/>
      <c r="B31" s="88">
        <v>42</v>
      </c>
      <c r="C31" s="44"/>
      <c r="D31" s="99">
        <f>+'Att H-6 Plan 3-1 Aggregate Prem'!D31+'Att H-6 Plan 3-2 Aggregate Prem'!D31+'Att H-6 Plan 3-3 Aggregate Prem'!D31+'Att H-6 Plan 3-4 Aggregate Prem'!D31</f>
        <v>0</v>
      </c>
      <c r="E31" s="99">
        <f>+'Att H-6 Plan 3-1 Aggregate Prem'!E31+'Att H-6 Plan 3-2 Aggregate Prem'!E31+'Att H-6 Plan 3-3 Aggregate Prem'!E31+'Att H-6 Plan 3-4 Aggregate Prem'!E31</f>
        <v>0</v>
      </c>
      <c r="F31" s="99">
        <f>+'Att H-6 Plan 3-1 Aggregate Prem'!F31+'Att H-6 Plan 3-2 Aggregate Prem'!F31+'Att H-6 Plan 3-3 Aggregate Prem'!F31+'Att H-6 Plan 3-4 Aggregate Prem'!F31</f>
        <v>0</v>
      </c>
      <c r="G31" s="99">
        <f>+'Att H-6 Plan 3-1 Aggregate Prem'!G31+'Att H-6 Plan 3-2 Aggregate Prem'!G31+'Att H-6 Plan 3-3 Aggregate Prem'!G31+'Att H-6 Plan 3-4 Aggregate Prem'!G31</f>
        <v>0</v>
      </c>
    </row>
    <row r="32" spans="1:7" ht="15">
      <c r="A32" s="44"/>
      <c r="B32" s="88">
        <v>43</v>
      </c>
      <c r="C32" s="44"/>
      <c r="D32" s="99">
        <f>+'Att H-6 Plan 3-1 Aggregate Prem'!D32+'Att H-6 Plan 3-2 Aggregate Prem'!D32+'Att H-6 Plan 3-3 Aggregate Prem'!D32+'Att H-6 Plan 3-4 Aggregate Prem'!D32</f>
        <v>0</v>
      </c>
      <c r="E32" s="99">
        <f>+'Att H-6 Plan 3-1 Aggregate Prem'!E32+'Att H-6 Plan 3-2 Aggregate Prem'!E32+'Att H-6 Plan 3-3 Aggregate Prem'!E32+'Att H-6 Plan 3-4 Aggregate Prem'!E32</f>
        <v>0</v>
      </c>
      <c r="F32" s="99">
        <f>+'Att H-6 Plan 3-1 Aggregate Prem'!F32+'Att H-6 Plan 3-2 Aggregate Prem'!F32+'Att H-6 Plan 3-3 Aggregate Prem'!F32+'Att H-6 Plan 3-4 Aggregate Prem'!F32</f>
        <v>0</v>
      </c>
      <c r="G32" s="99">
        <f>+'Att H-6 Plan 3-1 Aggregate Prem'!G32+'Att H-6 Plan 3-2 Aggregate Prem'!G32+'Att H-6 Plan 3-3 Aggregate Prem'!G32+'Att H-6 Plan 3-4 Aggregate Prem'!G32</f>
        <v>0</v>
      </c>
    </row>
    <row r="33" spans="1:7" ht="15">
      <c r="A33" s="44"/>
      <c r="B33" s="88">
        <v>44</v>
      </c>
      <c r="C33" s="44"/>
      <c r="D33" s="99">
        <f>+'Att H-6 Plan 3-1 Aggregate Prem'!D33+'Att H-6 Plan 3-2 Aggregate Prem'!D33+'Att H-6 Plan 3-3 Aggregate Prem'!D33+'Att H-6 Plan 3-4 Aggregate Prem'!D33</f>
        <v>0</v>
      </c>
      <c r="E33" s="99">
        <f>+'Att H-6 Plan 3-1 Aggregate Prem'!E33+'Att H-6 Plan 3-2 Aggregate Prem'!E33+'Att H-6 Plan 3-3 Aggregate Prem'!E33+'Att H-6 Plan 3-4 Aggregate Prem'!E33</f>
        <v>0</v>
      </c>
      <c r="F33" s="99">
        <f>+'Att H-6 Plan 3-1 Aggregate Prem'!F33+'Att H-6 Plan 3-2 Aggregate Prem'!F33+'Att H-6 Plan 3-3 Aggregate Prem'!F33+'Att H-6 Plan 3-4 Aggregate Prem'!F33</f>
        <v>0</v>
      </c>
      <c r="G33" s="99">
        <f>+'Att H-6 Plan 3-1 Aggregate Prem'!G33+'Att H-6 Plan 3-2 Aggregate Prem'!G33+'Att H-6 Plan 3-3 Aggregate Prem'!G33+'Att H-6 Plan 3-4 Aggregate Prem'!G33</f>
        <v>0</v>
      </c>
    </row>
    <row r="34" spans="1:7" ht="15">
      <c r="A34" s="44"/>
      <c r="B34" s="88">
        <v>45</v>
      </c>
      <c r="C34" s="44"/>
      <c r="D34" s="99">
        <f>+'Att H-6 Plan 3-1 Aggregate Prem'!D34+'Att H-6 Plan 3-2 Aggregate Prem'!D34+'Att H-6 Plan 3-3 Aggregate Prem'!D34+'Att H-6 Plan 3-4 Aggregate Prem'!D34</f>
        <v>0</v>
      </c>
      <c r="E34" s="99">
        <f>+'Att H-6 Plan 3-1 Aggregate Prem'!E34+'Att H-6 Plan 3-2 Aggregate Prem'!E34+'Att H-6 Plan 3-3 Aggregate Prem'!E34+'Att H-6 Plan 3-4 Aggregate Prem'!E34</f>
        <v>0</v>
      </c>
      <c r="F34" s="99">
        <f>+'Att H-6 Plan 3-1 Aggregate Prem'!F34+'Att H-6 Plan 3-2 Aggregate Prem'!F34+'Att H-6 Plan 3-3 Aggregate Prem'!F34+'Att H-6 Plan 3-4 Aggregate Prem'!F34</f>
        <v>0</v>
      </c>
      <c r="G34" s="99">
        <f>+'Att H-6 Plan 3-1 Aggregate Prem'!G34+'Att H-6 Plan 3-2 Aggregate Prem'!G34+'Att H-6 Plan 3-3 Aggregate Prem'!G34+'Att H-6 Plan 3-4 Aggregate Prem'!G34</f>
        <v>0</v>
      </c>
    </row>
    <row r="35" spans="1:7" ht="15">
      <c r="A35" s="44"/>
      <c r="B35" s="88">
        <v>46</v>
      </c>
      <c r="C35" s="44"/>
      <c r="D35" s="99">
        <f>+'Att H-6 Plan 3-1 Aggregate Prem'!D35+'Att H-6 Plan 3-2 Aggregate Prem'!D35+'Att H-6 Plan 3-3 Aggregate Prem'!D35+'Att H-6 Plan 3-4 Aggregate Prem'!D35</f>
        <v>0</v>
      </c>
      <c r="E35" s="99">
        <f>+'Att H-6 Plan 3-1 Aggregate Prem'!E35+'Att H-6 Plan 3-2 Aggregate Prem'!E35+'Att H-6 Plan 3-3 Aggregate Prem'!E35+'Att H-6 Plan 3-4 Aggregate Prem'!E35</f>
        <v>0</v>
      </c>
      <c r="F35" s="99">
        <f>+'Att H-6 Plan 3-1 Aggregate Prem'!F35+'Att H-6 Plan 3-2 Aggregate Prem'!F35+'Att H-6 Plan 3-3 Aggregate Prem'!F35+'Att H-6 Plan 3-4 Aggregate Prem'!F35</f>
        <v>0</v>
      </c>
      <c r="G35" s="99">
        <f>+'Att H-6 Plan 3-1 Aggregate Prem'!G35+'Att H-6 Plan 3-2 Aggregate Prem'!G35+'Att H-6 Plan 3-3 Aggregate Prem'!G35+'Att H-6 Plan 3-4 Aggregate Prem'!G35</f>
        <v>0</v>
      </c>
    </row>
    <row r="36" spans="1:7" ht="15">
      <c r="A36" s="44"/>
      <c r="B36" s="88">
        <v>47</v>
      </c>
      <c r="C36" s="44"/>
      <c r="D36" s="99">
        <f>+'Att H-6 Plan 3-1 Aggregate Prem'!D36+'Att H-6 Plan 3-2 Aggregate Prem'!D36+'Att H-6 Plan 3-3 Aggregate Prem'!D36+'Att H-6 Plan 3-4 Aggregate Prem'!D36</f>
        <v>0</v>
      </c>
      <c r="E36" s="99">
        <f>+'Att H-6 Plan 3-1 Aggregate Prem'!E36+'Att H-6 Plan 3-2 Aggregate Prem'!E36+'Att H-6 Plan 3-3 Aggregate Prem'!E36+'Att H-6 Plan 3-4 Aggregate Prem'!E36</f>
        <v>0</v>
      </c>
      <c r="F36" s="99">
        <f>+'Att H-6 Plan 3-1 Aggregate Prem'!F36+'Att H-6 Plan 3-2 Aggregate Prem'!F36+'Att H-6 Plan 3-3 Aggregate Prem'!F36+'Att H-6 Plan 3-4 Aggregate Prem'!F36</f>
        <v>0</v>
      </c>
      <c r="G36" s="99">
        <f>+'Att H-6 Plan 3-1 Aggregate Prem'!G36+'Att H-6 Plan 3-2 Aggregate Prem'!G36+'Att H-6 Plan 3-3 Aggregate Prem'!G36+'Att H-6 Plan 3-4 Aggregate Prem'!G36</f>
        <v>0</v>
      </c>
    </row>
    <row r="37" spans="1:7" ht="15">
      <c r="A37" s="44"/>
      <c r="B37" s="88">
        <v>48</v>
      </c>
      <c r="C37" s="44"/>
      <c r="D37" s="99">
        <f>+'Att H-6 Plan 3-1 Aggregate Prem'!D37+'Att H-6 Plan 3-2 Aggregate Prem'!D37+'Att H-6 Plan 3-3 Aggregate Prem'!D37+'Att H-6 Plan 3-4 Aggregate Prem'!D37</f>
        <v>0</v>
      </c>
      <c r="E37" s="99">
        <f>+'Att H-6 Plan 3-1 Aggregate Prem'!E37+'Att H-6 Plan 3-2 Aggregate Prem'!E37+'Att H-6 Plan 3-3 Aggregate Prem'!E37+'Att H-6 Plan 3-4 Aggregate Prem'!E37</f>
        <v>0</v>
      </c>
      <c r="F37" s="99">
        <f>+'Att H-6 Plan 3-1 Aggregate Prem'!F37+'Att H-6 Plan 3-2 Aggregate Prem'!F37+'Att H-6 Plan 3-3 Aggregate Prem'!F37+'Att H-6 Plan 3-4 Aggregate Prem'!F37</f>
        <v>0</v>
      </c>
      <c r="G37" s="99">
        <f>+'Att H-6 Plan 3-1 Aggregate Prem'!G37+'Att H-6 Plan 3-2 Aggregate Prem'!G37+'Att H-6 Plan 3-3 Aggregate Prem'!G37+'Att H-6 Plan 3-4 Aggregate Prem'!G37</f>
        <v>0</v>
      </c>
    </row>
    <row r="38" spans="1:7" ht="15">
      <c r="A38" s="44"/>
      <c r="B38" s="88">
        <v>49</v>
      </c>
      <c r="C38" s="44"/>
      <c r="D38" s="99">
        <f>+'Att H-6 Plan 3-1 Aggregate Prem'!D38+'Att H-6 Plan 3-2 Aggregate Prem'!D38+'Att H-6 Plan 3-3 Aggregate Prem'!D38+'Att H-6 Plan 3-4 Aggregate Prem'!D38</f>
        <v>0</v>
      </c>
      <c r="E38" s="99">
        <f>+'Att H-6 Plan 3-1 Aggregate Prem'!E38+'Att H-6 Plan 3-2 Aggregate Prem'!E38+'Att H-6 Plan 3-3 Aggregate Prem'!E38+'Att H-6 Plan 3-4 Aggregate Prem'!E38</f>
        <v>0</v>
      </c>
      <c r="F38" s="99">
        <f>+'Att H-6 Plan 3-1 Aggregate Prem'!F38+'Att H-6 Plan 3-2 Aggregate Prem'!F38+'Att H-6 Plan 3-3 Aggregate Prem'!F38+'Att H-6 Plan 3-4 Aggregate Prem'!F38</f>
        <v>0</v>
      </c>
      <c r="G38" s="99">
        <f>+'Att H-6 Plan 3-1 Aggregate Prem'!G38+'Att H-6 Plan 3-2 Aggregate Prem'!G38+'Att H-6 Plan 3-3 Aggregate Prem'!G38+'Att H-6 Plan 3-4 Aggregate Prem'!G38</f>
        <v>0</v>
      </c>
    </row>
    <row r="39" spans="1:7" ht="15">
      <c r="A39" s="44"/>
      <c r="B39" s="88">
        <v>50</v>
      </c>
      <c r="C39" s="44"/>
      <c r="D39" s="99">
        <f>+'Att H-6 Plan 3-1 Aggregate Prem'!D39+'Att H-6 Plan 3-2 Aggregate Prem'!D39+'Att H-6 Plan 3-3 Aggregate Prem'!D39+'Att H-6 Plan 3-4 Aggregate Prem'!D39</f>
        <v>0</v>
      </c>
      <c r="E39" s="99">
        <f>+'Att H-6 Plan 3-1 Aggregate Prem'!E39+'Att H-6 Plan 3-2 Aggregate Prem'!E39+'Att H-6 Plan 3-3 Aggregate Prem'!E39+'Att H-6 Plan 3-4 Aggregate Prem'!E39</f>
        <v>0</v>
      </c>
      <c r="F39" s="99">
        <f>+'Att H-6 Plan 3-1 Aggregate Prem'!F39+'Att H-6 Plan 3-2 Aggregate Prem'!F39+'Att H-6 Plan 3-3 Aggregate Prem'!F39+'Att H-6 Plan 3-4 Aggregate Prem'!F39</f>
        <v>0</v>
      </c>
      <c r="G39" s="99">
        <f>+'Att H-6 Plan 3-1 Aggregate Prem'!G39+'Att H-6 Plan 3-2 Aggregate Prem'!G39+'Att H-6 Plan 3-3 Aggregate Prem'!G39+'Att H-6 Plan 3-4 Aggregate Prem'!G39</f>
        <v>0</v>
      </c>
    </row>
    <row r="40" spans="1:7" ht="15">
      <c r="A40" s="44"/>
      <c r="B40" s="88">
        <v>51</v>
      </c>
      <c r="C40" s="44"/>
      <c r="D40" s="99">
        <f>+'Att H-6 Plan 3-1 Aggregate Prem'!D40+'Att H-6 Plan 3-2 Aggregate Prem'!D40+'Att H-6 Plan 3-3 Aggregate Prem'!D40+'Att H-6 Plan 3-4 Aggregate Prem'!D40</f>
        <v>0</v>
      </c>
      <c r="E40" s="99">
        <f>+'Att H-6 Plan 3-1 Aggregate Prem'!E40+'Att H-6 Plan 3-2 Aggregate Prem'!E40+'Att H-6 Plan 3-3 Aggregate Prem'!E40+'Att H-6 Plan 3-4 Aggregate Prem'!E40</f>
        <v>0</v>
      </c>
      <c r="F40" s="99">
        <f>+'Att H-6 Plan 3-1 Aggregate Prem'!F40+'Att H-6 Plan 3-2 Aggregate Prem'!F40+'Att H-6 Plan 3-3 Aggregate Prem'!F40+'Att H-6 Plan 3-4 Aggregate Prem'!F40</f>
        <v>0</v>
      </c>
      <c r="G40" s="99">
        <f>+'Att H-6 Plan 3-1 Aggregate Prem'!G40+'Att H-6 Plan 3-2 Aggregate Prem'!G40+'Att H-6 Plan 3-3 Aggregate Prem'!G40+'Att H-6 Plan 3-4 Aggregate Prem'!G40</f>
        <v>0</v>
      </c>
    </row>
    <row r="41" spans="1:7" ht="15">
      <c r="A41" s="44"/>
      <c r="B41" s="88">
        <v>52</v>
      </c>
      <c r="C41" s="44"/>
      <c r="D41" s="99">
        <f>+'Att H-6 Plan 3-1 Aggregate Prem'!D41+'Att H-6 Plan 3-2 Aggregate Prem'!D41+'Att H-6 Plan 3-3 Aggregate Prem'!D41+'Att H-6 Plan 3-4 Aggregate Prem'!D41</f>
        <v>0</v>
      </c>
      <c r="E41" s="99">
        <f>+'Att H-6 Plan 3-1 Aggregate Prem'!E41+'Att H-6 Plan 3-2 Aggregate Prem'!E41+'Att H-6 Plan 3-3 Aggregate Prem'!E41+'Att H-6 Plan 3-4 Aggregate Prem'!E41</f>
        <v>0</v>
      </c>
      <c r="F41" s="99">
        <f>+'Att H-6 Plan 3-1 Aggregate Prem'!F41+'Att H-6 Plan 3-2 Aggregate Prem'!F41+'Att H-6 Plan 3-3 Aggregate Prem'!F41+'Att H-6 Plan 3-4 Aggregate Prem'!F41</f>
        <v>0</v>
      </c>
      <c r="G41" s="99">
        <f>+'Att H-6 Plan 3-1 Aggregate Prem'!G41+'Att H-6 Plan 3-2 Aggregate Prem'!G41+'Att H-6 Plan 3-3 Aggregate Prem'!G41+'Att H-6 Plan 3-4 Aggregate Prem'!G41</f>
        <v>0</v>
      </c>
    </row>
    <row r="42" spans="1:7" ht="15">
      <c r="A42" s="44"/>
      <c r="B42" s="88">
        <v>53</v>
      </c>
      <c r="C42" s="44"/>
      <c r="D42" s="99">
        <f>+'Att H-6 Plan 3-1 Aggregate Prem'!D42+'Att H-6 Plan 3-2 Aggregate Prem'!D42+'Att H-6 Plan 3-3 Aggregate Prem'!D42+'Att H-6 Plan 3-4 Aggregate Prem'!D42</f>
        <v>0</v>
      </c>
      <c r="E42" s="99">
        <f>+'Att H-6 Plan 3-1 Aggregate Prem'!E42+'Att H-6 Plan 3-2 Aggregate Prem'!E42+'Att H-6 Plan 3-3 Aggregate Prem'!E42+'Att H-6 Plan 3-4 Aggregate Prem'!E42</f>
        <v>0</v>
      </c>
      <c r="F42" s="99">
        <f>+'Att H-6 Plan 3-1 Aggregate Prem'!F42+'Att H-6 Plan 3-2 Aggregate Prem'!F42+'Att H-6 Plan 3-3 Aggregate Prem'!F42+'Att H-6 Plan 3-4 Aggregate Prem'!F42</f>
        <v>0</v>
      </c>
      <c r="G42" s="99">
        <f>+'Att H-6 Plan 3-1 Aggregate Prem'!G42+'Att H-6 Plan 3-2 Aggregate Prem'!G42+'Att H-6 Plan 3-3 Aggregate Prem'!G42+'Att H-6 Plan 3-4 Aggregate Prem'!G42</f>
        <v>0</v>
      </c>
    </row>
    <row r="43" spans="1:7" ht="15">
      <c r="A43" s="44"/>
      <c r="B43" s="88">
        <v>54</v>
      </c>
      <c r="C43" s="44"/>
      <c r="D43" s="99">
        <f>+'Att H-6 Plan 3-1 Aggregate Prem'!D43+'Att H-6 Plan 3-2 Aggregate Prem'!D43+'Att H-6 Plan 3-3 Aggregate Prem'!D43+'Att H-6 Plan 3-4 Aggregate Prem'!D43</f>
        <v>0</v>
      </c>
      <c r="E43" s="99">
        <f>+'Att H-6 Plan 3-1 Aggregate Prem'!E43+'Att H-6 Plan 3-2 Aggregate Prem'!E43+'Att H-6 Plan 3-3 Aggregate Prem'!E43+'Att H-6 Plan 3-4 Aggregate Prem'!E43</f>
        <v>0</v>
      </c>
      <c r="F43" s="99">
        <f>+'Att H-6 Plan 3-1 Aggregate Prem'!F43+'Att H-6 Plan 3-2 Aggregate Prem'!F43+'Att H-6 Plan 3-3 Aggregate Prem'!F43+'Att H-6 Plan 3-4 Aggregate Prem'!F43</f>
        <v>0</v>
      </c>
      <c r="G43" s="99">
        <f>+'Att H-6 Plan 3-1 Aggregate Prem'!G43+'Att H-6 Plan 3-2 Aggregate Prem'!G43+'Att H-6 Plan 3-3 Aggregate Prem'!G43+'Att H-6 Plan 3-4 Aggregate Prem'!G43</f>
        <v>0</v>
      </c>
    </row>
    <row r="44" spans="1:7" ht="15">
      <c r="A44" s="44"/>
      <c r="B44" s="88">
        <v>55</v>
      </c>
      <c r="C44" s="44"/>
      <c r="D44" s="99">
        <f>+'Att H-6 Plan 3-1 Aggregate Prem'!D44+'Att H-6 Plan 3-2 Aggregate Prem'!D44+'Att H-6 Plan 3-3 Aggregate Prem'!D44+'Att H-6 Plan 3-4 Aggregate Prem'!D44</f>
        <v>0</v>
      </c>
      <c r="E44" s="99">
        <f>+'Att H-6 Plan 3-1 Aggregate Prem'!E44+'Att H-6 Plan 3-2 Aggregate Prem'!E44+'Att H-6 Plan 3-3 Aggregate Prem'!E44+'Att H-6 Plan 3-4 Aggregate Prem'!E44</f>
        <v>0</v>
      </c>
      <c r="F44" s="99">
        <f>+'Att H-6 Plan 3-1 Aggregate Prem'!F44+'Att H-6 Plan 3-2 Aggregate Prem'!F44+'Att H-6 Plan 3-3 Aggregate Prem'!F44+'Att H-6 Plan 3-4 Aggregate Prem'!F44</f>
        <v>0</v>
      </c>
      <c r="G44" s="99">
        <f>+'Att H-6 Plan 3-1 Aggregate Prem'!G44+'Att H-6 Plan 3-2 Aggregate Prem'!G44+'Att H-6 Plan 3-3 Aggregate Prem'!G44+'Att H-6 Plan 3-4 Aggregate Prem'!G44</f>
        <v>0</v>
      </c>
    </row>
    <row r="45" spans="1:7" ht="15">
      <c r="A45" s="44"/>
      <c r="B45" s="88">
        <v>56</v>
      </c>
      <c r="C45" s="44"/>
      <c r="D45" s="99">
        <f>+'Att H-6 Plan 3-1 Aggregate Prem'!D45+'Att H-6 Plan 3-2 Aggregate Prem'!D45+'Att H-6 Plan 3-3 Aggregate Prem'!D45+'Att H-6 Plan 3-4 Aggregate Prem'!D45</f>
        <v>0</v>
      </c>
      <c r="E45" s="99">
        <f>+'Att H-6 Plan 3-1 Aggregate Prem'!E45+'Att H-6 Plan 3-2 Aggregate Prem'!E45+'Att H-6 Plan 3-3 Aggregate Prem'!E45+'Att H-6 Plan 3-4 Aggregate Prem'!E45</f>
        <v>0</v>
      </c>
      <c r="F45" s="99">
        <f>+'Att H-6 Plan 3-1 Aggregate Prem'!F45+'Att H-6 Plan 3-2 Aggregate Prem'!F45+'Att H-6 Plan 3-3 Aggregate Prem'!F45+'Att H-6 Plan 3-4 Aggregate Prem'!F45</f>
        <v>0</v>
      </c>
      <c r="G45" s="99">
        <f>+'Att H-6 Plan 3-1 Aggregate Prem'!G45+'Att H-6 Plan 3-2 Aggregate Prem'!G45+'Att H-6 Plan 3-3 Aggregate Prem'!G45+'Att H-6 Plan 3-4 Aggregate Prem'!G45</f>
        <v>0</v>
      </c>
    </row>
    <row r="46" spans="1:7" ht="15">
      <c r="A46" s="44"/>
      <c r="B46" s="88">
        <v>57</v>
      </c>
      <c r="C46" s="44"/>
      <c r="D46" s="99">
        <f>+'Att H-6 Plan 3-1 Aggregate Prem'!D46+'Att H-6 Plan 3-2 Aggregate Prem'!D46+'Att H-6 Plan 3-3 Aggregate Prem'!D46+'Att H-6 Plan 3-4 Aggregate Prem'!D46</f>
        <v>0</v>
      </c>
      <c r="E46" s="99">
        <f>+'Att H-6 Plan 3-1 Aggregate Prem'!E46+'Att H-6 Plan 3-2 Aggregate Prem'!E46+'Att H-6 Plan 3-3 Aggregate Prem'!E46+'Att H-6 Plan 3-4 Aggregate Prem'!E46</f>
        <v>0</v>
      </c>
      <c r="F46" s="99">
        <f>+'Att H-6 Plan 3-1 Aggregate Prem'!F46+'Att H-6 Plan 3-2 Aggregate Prem'!F46+'Att H-6 Plan 3-3 Aggregate Prem'!F46+'Att H-6 Plan 3-4 Aggregate Prem'!F46</f>
        <v>0</v>
      </c>
      <c r="G46" s="99">
        <f>+'Att H-6 Plan 3-1 Aggregate Prem'!G46+'Att H-6 Plan 3-2 Aggregate Prem'!G46+'Att H-6 Plan 3-3 Aggregate Prem'!G46+'Att H-6 Plan 3-4 Aggregate Prem'!G46</f>
        <v>0</v>
      </c>
    </row>
    <row r="47" spans="1:7" ht="15">
      <c r="A47" s="44"/>
      <c r="B47" s="88">
        <v>58</v>
      </c>
      <c r="C47" s="44"/>
      <c r="D47" s="99">
        <f>+'Att H-6 Plan 3-1 Aggregate Prem'!D47+'Att H-6 Plan 3-2 Aggregate Prem'!D47+'Att H-6 Plan 3-3 Aggregate Prem'!D47+'Att H-6 Plan 3-4 Aggregate Prem'!D47</f>
        <v>0</v>
      </c>
      <c r="E47" s="99">
        <f>+'Att H-6 Plan 3-1 Aggregate Prem'!E47+'Att H-6 Plan 3-2 Aggregate Prem'!E47+'Att H-6 Plan 3-3 Aggregate Prem'!E47+'Att H-6 Plan 3-4 Aggregate Prem'!E47</f>
        <v>0</v>
      </c>
      <c r="F47" s="99">
        <f>+'Att H-6 Plan 3-1 Aggregate Prem'!F47+'Att H-6 Plan 3-2 Aggregate Prem'!F47+'Att H-6 Plan 3-3 Aggregate Prem'!F47+'Att H-6 Plan 3-4 Aggregate Prem'!F47</f>
        <v>0</v>
      </c>
      <c r="G47" s="99">
        <f>+'Att H-6 Plan 3-1 Aggregate Prem'!G47+'Att H-6 Plan 3-2 Aggregate Prem'!G47+'Att H-6 Plan 3-3 Aggregate Prem'!G47+'Att H-6 Plan 3-4 Aggregate Prem'!G47</f>
        <v>0</v>
      </c>
    </row>
    <row r="48" spans="1:7" ht="15">
      <c r="A48" s="44"/>
      <c r="B48" s="88">
        <v>59</v>
      </c>
      <c r="C48" s="44"/>
      <c r="D48" s="99">
        <f>+'Att H-6 Plan 3-1 Aggregate Prem'!D48+'Att H-6 Plan 3-2 Aggregate Prem'!D48+'Att H-6 Plan 3-3 Aggregate Prem'!D48+'Att H-6 Plan 3-4 Aggregate Prem'!D48</f>
        <v>0</v>
      </c>
      <c r="E48" s="99">
        <f>+'Att H-6 Plan 3-1 Aggregate Prem'!E48+'Att H-6 Plan 3-2 Aggregate Prem'!E48+'Att H-6 Plan 3-3 Aggregate Prem'!E48+'Att H-6 Plan 3-4 Aggregate Prem'!E48</f>
        <v>0</v>
      </c>
      <c r="F48" s="99">
        <f>+'Att H-6 Plan 3-1 Aggregate Prem'!F48+'Att H-6 Plan 3-2 Aggregate Prem'!F48+'Att H-6 Plan 3-3 Aggregate Prem'!F48+'Att H-6 Plan 3-4 Aggregate Prem'!F48</f>
        <v>0</v>
      </c>
      <c r="G48" s="99">
        <f>+'Att H-6 Plan 3-1 Aggregate Prem'!G48+'Att H-6 Plan 3-2 Aggregate Prem'!G48+'Att H-6 Plan 3-3 Aggregate Prem'!G48+'Att H-6 Plan 3-4 Aggregate Prem'!G48</f>
        <v>0</v>
      </c>
    </row>
    <row r="49" spans="1:7" ht="15">
      <c r="A49" s="44"/>
      <c r="B49" s="88">
        <v>60</v>
      </c>
      <c r="C49" s="44"/>
      <c r="D49" s="99">
        <f>+'Att H-6 Plan 3-1 Aggregate Prem'!D49+'Att H-6 Plan 3-2 Aggregate Prem'!D49+'Att H-6 Plan 3-3 Aggregate Prem'!D49+'Att H-6 Plan 3-4 Aggregate Prem'!D49</f>
        <v>0</v>
      </c>
      <c r="E49" s="99">
        <f>+'Att H-6 Plan 3-1 Aggregate Prem'!E49+'Att H-6 Plan 3-2 Aggregate Prem'!E49+'Att H-6 Plan 3-3 Aggregate Prem'!E49+'Att H-6 Plan 3-4 Aggregate Prem'!E49</f>
        <v>0</v>
      </c>
      <c r="F49" s="99">
        <f>+'Att H-6 Plan 3-1 Aggregate Prem'!F49+'Att H-6 Plan 3-2 Aggregate Prem'!F49+'Att H-6 Plan 3-3 Aggregate Prem'!F49+'Att H-6 Plan 3-4 Aggregate Prem'!F49</f>
        <v>0</v>
      </c>
      <c r="G49" s="99">
        <f>+'Att H-6 Plan 3-1 Aggregate Prem'!G49+'Att H-6 Plan 3-2 Aggregate Prem'!G49+'Att H-6 Plan 3-3 Aggregate Prem'!G49+'Att H-6 Plan 3-4 Aggregate Prem'!G49</f>
        <v>0</v>
      </c>
    </row>
    <row r="50" spans="1:7" ht="15">
      <c r="A50" s="44"/>
      <c r="B50" s="88">
        <v>61</v>
      </c>
      <c r="C50" s="44"/>
      <c r="D50" s="99">
        <f>+'Att H-6 Plan 3-1 Aggregate Prem'!D50+'Att H-6 Plan 3-2 Aggregate Prem'!D50+'Att H-6 Plan 3-3 Aggregate Prem'!D50+'Att H-6 Plan 3-4 Aggregate Prem'!D50</f>
        <v>0</v>
      </c>
      <c r="E50" s="99">
        <f>+'Att H-6 Plan 3-1 Aggregate Prem'!E50+'Att H-6 Plan 3-2 Aggregate Prem'!E50+'Att H-6 Plan 3-3 Aggregate Prem'!E50+'Att H-6 Plan 3-4 Aggregate Prem'!E50</f>
        <v>0</v>
      </c>
      <c r="F50" s="99">
        <f>+'Att H-6 Plan 3-1 Aggregate Prem'!F50+'Att H-6 Plan 3-2 Aggregate Prem'!F50+'Att H-6 Plan 3-3 Aggregate Prem'!F50+'Att H-6 Plan 3-4 Aggregate Prem'!F50</f>
        <v>0</v>
      </c>
      <c r="G50" s="99">
        <f>+'Att H-6 Plan 3-1 Aggregate Prem'!G50+'Att H-6 Plan 3-2 Aggregate Prem'!G50+'Att H-6 Plan 3-3 Aggregate Prem'!G50+'Att H-6 Plan 3-4 Aggregate Prem'!G50</f>
        <v>0</v>
      </c>
    </row>
    <row r="51" spans="1:7" ht="15">
      <c r="A51" s="44"/>
      <c r="B51" s="88">
        <v>62</v>
      </c>
      <c r="C51" s="44"/>
      <c r="D51" s="99">
        <f>+'Att H-6 Plan 3-1 Aggregate Prem'!D51+'Att H-6 Plan 3-2 Aggregate Prem'!D51+'Att H-6 Plan 3-3 Aggregate Prem'!D51+'Att H-6 Plan 3-4 Aggregate Prem'!D51</f>
        <v>0</v>
      </c>
      <c r="E51" s="99">
        <f>+'Att H-6 Plan 3-1 Aggregate Prem'!E51+'Att H-6 Plan 3-2 Aggregate Prem'!E51+'Att H-6 Plan 3-3 Aggregate Prem'!E51+'Att H-6 Plan 3-4 Aggregate Prem'!E51</f>
        <v>0</v>
      </c>
      <c r="F51" s="99">
        <f>+'Att H-6 Plan 3-1 Aggregate Prem'!F51+'Att H-6 Plan 3-2 Aggregate Prem'!F51+'Att H-6 Plan 3-3 Aggregate Prem'!F51+'Att H-6 Plan 3-4 Aggregate Prem'!F51</f>
        <v>0</v>
      </c>
      <c r="G51" s="99">
        <f>+'Att H-6 Plan 3-1 Aggregate Prem'!G51+'Att H-6 Plan 3-2 Aggregate Prem'!G51+'Att H-6 Plan 3-3 Aggregate Prem'!G51+'Att H-6 Plan 3-4 Aggregate Prem'!G51</f>
        <v>0</v>
      </c>
    </row>
    <row r="52" spans="1:7" ht="15">
      <c r="A52" s="44"/>
      <c r="B52" s="88">
        <v>63</v>
      </c>
      <c r="C52" s="44"/>
      <c r="D52" s="99">
        <f>+'Att H-6 Plan 3-1 Aggregate Prem'!D52+'Att H-6 Plan 3-2 Aggregate Prem'!D52+'Att H-6 Plan 3-3 Aggregate Prem'!D52+'Att H-6 Plan 3-4 Aggregate Prem'!D52</f>
        <v>0</v>
      </c>
      <c r="E52" s="99">
        <f>+'Att H-6 Plan 3-1 Aggregate Prem'!E52+'Att H-6 Plan 3-2 Aggregate Prem'!E52+'Att H-6 Plan 3-3 Aggregate Prem'!E52+'Att H-6 Plan 3-4 Aggregate Prem'!E52</f>
        <v>0</v>
      </c>
      <c r="F52" s="99">
        <f>+'Att H-6 Plan 3-1 Aggregate Prem'!F52+'Att H-6 Plan 3-2 Aggregate Prem'!F52+'Att H-6 Plan 3-3 Aggregate Prem'!F52+'Att H-6 Plan 3-4 Aggregate Prem'!F52</f>
        <v>0</v>
      </c>
      <c r="G52" s="99">
        <f>+'Att H-6 Plan 3-1 Aggregate Prem'!G52+'Att H-6 Plan 3-2 Aggregate Prem'!G52+'Att H-6 Plan 3-3 Aggregate Prem'!G52+'Att H-6 Plan 3-4 Aggregate Prem'!G52</f>
        <v>0</v>
      </c>
    </row>
    <row r="53" spans="1:7" ht="15">
      <c r="A53" s="44"/>
      <c r="B53" s="88">
        <v>64</v>
      </c>
      <c r="C53" s="44"/>
      <c r="D53" s="99">
        <f>+'Att H-6 Plan 3-1 Aggregate Prem'!D53+'Att H-6 Plan 3-2 Aggregate Prem'!D53+'Att H-6 Plan 3-3 Aggregate Prem'!D53+'Att H-6 Plan 3-4 Aggregate Prem'!D53</f>
        <v>0</v>
      </c>
      <c r="E53" s="99">
        <f>+'Att H-6 Plan 3-1 Aggregate Prem'!E53+'Att H-6 Plan 3-2 Aggregate Prem'!E53+'Att H-6 Plan 3-3 Aggregate Prem'!E53+'Att H-6 Plan 3-4 Aggregate Prem'!E53</f>
        <v>0</v>
      </c>
      <c r="F53" s="99">
        <f>+'Att H-6 Plan 3-1 Aggregate Prem'!F53+'Att H-6 Plan 3-2 Aggregate Prem'!F53+'Att H-6 Plan 3-3 Aggregate Prem'!F53+'Att H-6 Plan 3-4 Aggregate Prem'!F53</f>
        <v>0</v>
      </c>
      <c r="G53" s="99">
        <f>+'Att H-6 Plan 3-1 Aggregate Prem'!G53+'Att H-6 Plan 3-2 Aggregate Prem'!G53+'Att H-6 Plan 3-3 Aggregate Prem'!G53+'Att H-6 Plan 3-4 Aggregate Prem'!G53</f>
        <v>0</v>
      </c>
    </row>
    <row r="54" spans="1:7" ht="15">
      <c r="A54" s="44"/>
      <c r="B54" s="88">
        <v>65</v>
      </c>
      <c r="C54" s="44"/>
      <c r="D54" s="99">
        <f>+'Att H-6 Plan 3-1 Aggregate Prem'!D54+'Att H-6 Plan 3-2 Aggregate Prem'!D54+'Att H-6 Plan 3-3 Aggregate Prem'!D54+'Att H-6 Plan 3-4 Aggregate Prem'!D54</f>
        <v>0</v>
      </c>
      <c r="E54" s="99">
        <f>+'Att H-6 Plan 3-1 Aggregate Prem'!E54+'Att H-6 Plan 3-2 Aggregate Prem'!E54+'Att H-6 Plan 3-3 Aggregate Prem'!E54+'Att H-6 Plan 3-4 Aggregate Prem'!E54</f>
        <v>0</v>
      </c>
      <c r="F54" s="99">
        <f>+'Att H-6 Plan 3-1 Aggregate Prem'!F54+'Att H-6 Plan 3-2 Aggregate Prem'!F54+'Att H-6 Plan 3-3 Aggregate Prem'!F54+'Att H-6 Plan 3-4 Aggregate Prem'!F54</f>
        <v>0</v>
      </c>
      <c r="G54" s="99">
        <f>+'Att H-6 Plan 3-1 Aggregate Prem'!G54+'Att H-6 Plan 3-2 Aggregate Prem'!G54+'Att H-6 Plan 3-3 Aggregate Prem'!G54+'Att H-6 Plan 3-4 Aggregate Prem'!G54</f>
        <v>0</v>
      </c>
    </row>
    <row r="55" spans="1:7" ht="15">
      <c r="A55" s="44"/>
      <c r="B55" s="88">
        <v>66</v>
      </c>
      <c r="C55" s="44"/>
      <c r="D55" s="99">
        <f>+'Att H-6 Plan 3-1 Aggregate Prem'!D55+'Att H-6 Plan 3-2 Aggregate Prem'!D55+'Att H-6 Plan 3-3 Aggregate Prem'!D55+'Att H-6 Plan 3-4 Aggregate Prem'!D55</f>
        <v>0</v>
      </c>
      <c r="E55" s="99">
        <f>+'Att H-6 Plan 3-1 Aggregate Prem'!E55+'Att H-6 Plan 3-2 Aggregate Prem'!E55+'Att H-6 Plan 3-3 Aggregate Prem'!E55+'Att H-6 Plan 3-4 Aggregate Prem'!E55</f>
        <v>0</v>
      </c>
      <c r="F55" s="99">
        <f>+'Att H-6 Plan 3-1 Aggregate Prem'!F55+'Att H-6 Plan 3-2 Aggregate Prem'!F55+'Att H-6 Plan 3-3 Aggregate Prem'!F55+'Att H-6 Plan 3-4 Aggregate Prem'!F55</f>
        <v>0</v>
      </c>
      <c r="G55" s="99">
        <f>+'Att H-6 Plan 3-1 Aggregate Prem'!G55+'Att H-6 Plan 3-2 Aggregate Prem'!G55+'Att H-6 Plan 3-3 Aggregate Prem'!G55+'Att H-6 Plan 3-4 Aggregate Prem'!G55</f>
        <v>0</v>
      </c>
    </row>
    <row r="56" spans="1:7" ht="15">
      <c r="A56" s="44"/>
      <c r="B56" s="88">
        <v>67</v>
      </c>
      <c r="C56" s="44"/>
      <c r="D56" s="99">
        <f>+'Att H-6 Plan 3-1 Aggregate Prem'!D56+'Att H-6 Plan 3-2 Aggregate Prem'!D56+'Att H-6 Plan 3-3 Aggregate Prem'!D56+'Att H-6 Plan 3-4 Aggregate Prem'!D56</f>
        <v>0</v>
      </c>
      <c r="E56" s="99">
        <f>+'Att H-6 Plan 3-1 Aggregate Prem'!E56+'Att H-6 Plan 3-2 Aggregate Prem'!E56+'Att H-6 Plan 3-3 Aggregate Prem'!E56+'Att H-6 Plan 3-4 Aggregate Prem'!E56</f>
        <v>0</v>
      </c>
      <c r="F56" s="99">
        <f>+'Att H-6 Plan 3-1 Aggregate Prem'!F56+'Att H-6 Plan 3-2 Aggregate Prem'!F56+'Att H-6 Plan 3-3 Aggregate Prem'!F56+'Att H-6 Plan 3-4 Aggregate Prem'!F56</f>
        <v>0</v>
      </c>
      <c r="G56" s="99">
        <f>+'Att H-6 Plan 3-1 Aggregate Prem'!G56+'Att H-6 Plan 3-2 Aggregate Prem'!G56+'Att H-6 Plan 3-3 Aggregate Prem'!G56+'Att H-6 Plan 3-4 Aggregate Prem'!G56</f>
        <v>0</v>
      </c>
    </row>
    <row r="57" spans="1:7" ht="15">
      <c r="A57" s="44"/>
      <c r="B57" s="88">
        <v>68</v>
      </c>
      <c r="C57" s="44"/>
      <c r="D57" s="99">
        <f>+'Att H-6 Plan 3-1 Aggregate Prem'!D57+'Att H-6 Plan 3-2 Aggregate Prem'!D57+'Att H-6 Plan 3-3 Aggregate Prem'!D57+'Att H-6 Plan 3-4 Aggregate Prem'!D57</f>
        <v>0</v>
      </c>
      <c r="E57" s="99">
        <f>+'Att H-6 Plan 3-1 Aggregate Prem'!E57+'Att H-6 Plan 3-2 Aggregate Prem'!E57+'Att H-6 Plan 3-3 Aggregate Prem'!E57+'Att H-6 Plan 3-4 Aggregate Prem'!E57</f>
        <v>0</v>
      </c>
      <c r="F57" s="99">
        <f>+'Att H-6 Plan 3-1 Aggregate Prem'!F57+'Att H-6 Plan 3-2 Aggregate Prem'!F57+'Att H-6 Plan 3-3 Aggregate Prem'!F57+'Att H-6 Plan 3-4 Aggregate Prem'!F57</f>
        <v>0</v>
      </c>
      <c r="G57" s="99">
        <f>+'Att H-6 Plan 3-1 Aggregate Prem'!G57+'Att H-6 Plan 3-2 Aggregate Prem'!G57+'Att H-6 Plan 3-3 Aggregate Prem'!G57+'Att H-6 Plan 3-4 Aggregate Prem'!G57</f>
        <v>0</v>
      </c>
    </row>
    <row r="58" spans="1:7" ht="15">
      <c r="A58" s="44"/>
      <c r="B58" s="88">
        <v>69</v>
      </c>
      <c r="C58" s="44"/>
      <c r="D58" s="99">
        <f>+'Att H-6 Plan 3-1 Aggregate Prem'!D58+'Att H-6 Plan 3-2 Aggregate Prem'!D58+'Att H-6 Plan 3-3 Aggregate Prem'!D58+'Att H-6 Plan 3-4 Aggregate Prem'!D58</f>
        <v>0</v>
      </c>
      <c r="E58" s="99">
        <f>+'Att H-6 Plan 3-1 Aggregate Prem'!E58+'Att H-6 Plan 3-2 Aggregate Prem'!E58+'Att H-6 Plan 3-3 Aggregate Prem'!E58+'Att H-6 Plan 3-4 Aggregate Prem'!E58</f>
        <v>0</v>
      </c>
      <c r="F58" s="99">
        <f>+'Att H-6 Plan 3-1 Aggregate Prem'!F58+'Att H-6 Plan 3-2 Aggregate Prem'!F58+'Att H-6 Plan 3-3 Aggregate Prem'!F58+'Att H-6 Plan 3-4 Aggregate Prem'!F58</f>
        <v>0</v>
      </c>
      <c r="G58" s="99">
        <f>+'Att H-6 Plan 3-1 Aggregate Prem'!G58+'Att H-6 Plan 3-2 Aggregate Prem'!G58+'Att H-6 Plan 3-3 Aggregate Prem'!G58+'Att H-6 Plan 3-4 Aggregate Prem'!G58</f>
        <v>0</v>
      </c>
    </row>
    <row r="59" spans="1:7" ht="15">
      <c r="A59" s="44"/>
      <c r="B59" s="88">
        <v>70</v>
      </c>
      <c r="C59" s="44"/>
      <c r="D59" s="99">
        <f>+'Att H-6 Plan 3-1 Aggregate Prem'!D59+'Att H-6 Plan 3-2 Aggregate Prem'!D59+'Att H-6 Plan 3-3 Aggregate Prem'!D59+'Att H-6 Plan 3-4 Aggregate Prem'!D59</f>
        <v>0</v>
      </c>
      <c r="E59" s="99">
        <f>+'Att H-6 Plan 3-1 Aggregate Prem'!E59+'Att H-6 Plan 3-2 Aggregate Prem'!E59+'Att H-6 Plan 3-3 Aggregate Prem'!E59+'Att H-6 Plan 3-4 Aggregate Prem'!E59</f>
        <v>0</v>
      </c>
      <c r="F59" s="99">
        <f>+'Att H-6 Plan 3-1 Aggregate Prem'!F59+'Att H-6 Plan 3-2 Aggregate Prem'!F59+'Att H-6 Plan 3-3 Aggregate Prem'!F59+'Att H-6 Plan 3-4 Aggregate Prem'!F59</f>
        <v>0</v>
      </c>
      <c r="G59" s="99">
        <f>+'Att H-6 Plan 3-1 Aggregate Prem'!G59+'Att H-6 Plan 3-2 Aggregate Prem'!G59+'Att H-6 Plan 3-3 Aggregate Prem'!G59+'Att H-6 Plan 3-4 Aggregate Prem'!G59</f>
        <v>0</v>
      </c>
    </row>
    <row r="60" spans="1:7" ht="15">
      <c r="A60" s="44"/>
      <c r="B60" s="88">
        <v>71</v>
      </c>
      <c r="C60" s="44"/>
      <c r="D60" s="99">
        <f>+'Att H-6 Plan 3-1 Aggregate Prem'!D60+'Att H-6 Plan 3-2 Aggregate Prem'!D60+'Att H-6 Plan 3-3 Aggregate Prem'!D60+'Att H-6 Plan 3-4 Aggregate Prem'!D60</f>
        <v>0</v>
      </c>
      <c r="E60" s="99">
        <f>+'Att H-6 Plan 3-1 Aggregate Prem'!E60+'Att H-6 Plan 3-2 Aggregate Prem'!E60+'Att H-6 Plan 3-3 Aggregate Prem'!E60+'Att H-6 Plan 3-4 Aggregate Prem'!E60</f>
        <v>0</v>
      </c>
      <c r="F60" s="99">
        <f>+'Att H-6 Plan 3-1 Aggregate Prem'!F60+'Att H-6 Plan 3-2 Aggregate Prem'!F60+'Att H-6 Plan 3-3 Aggregate Prem'!F60+'Att H-6 Plan 3-4 Aggregate Prem'!F60</f>
        <v>0</v>
      </c>
      <c r="G60" s="99">
        <f>+'Att H-6 Plan 3-1 Aggregate Prem'!G60+'Att H-6 Plan 3-2 Aggregate Prem'!G60+'Att H-6 Plan 3-3 Aggregate Prem'!G60+'Att H-6 Plan 3-4 Aggregate Prem'!G60</f>
        <v>0</v>
      </c>
    </row>
    <row r="61" spans="1:7" ht="15">
      <c r="A61" s="44"/>
      <c r="B61" s="88">
        <v>72</v>
      </c>
      <c r="C61" s="44"/>
      <c r="D61" s="99">
        <f>+'Att H-6 Plan 3-1 Aggregate Prem'!D61+'Att H-6 Plan 3-2 Aggregate Prem'!D61+'Att H-6 Plan 3-3 Aggregate Prem'!D61+'Att H-6 Plan 3-4 Aggregate Prem'!D61</f>
        <v>0</v>
      </c>
      <c r="E61" s="99">
        <f>+'Att H-6 Plan 3-1 Aggregate Prem'!E61+'Att H-6 Plan 3-2 Aggregate Prem'!E61+'Att H-6 Plan 3-3 Aggregate Prem'!E61+'Att H-6 Plan 3-4 Aggregate Prem'!E61</f>
        <v>0</v>
      </c>
      <c r="F61" s="99">
        <f>+'Att H-6 Plan 3-1 Aggregate Prem'!F61+'Att H-6 Plan 3-2 Aggregate Prem'!F61+'Att H-6 Plan 3-3 Aggregate Prem'!F61+'Att H-6 Plan 3-4 Aggregate Prem'!F61</f>
        <v>0</v>
      </c>
      <c r="G61" s="99">
        <f>+'Att H-6 Plan 3-1 Aggregate Prem'!G61+'Att H-6 Plan 3-2 Aggregate Prem'!G61+'Att H-6 Plan 3-3 Aggregate Prem'!G61+'Att H-6 Plan 3-4 Aggregate Prem'!G61</f>
        <v>0</v>
      </c>
    </row>
    <row r="62" spans="1:7" ht="15">
      <c r="A62" s="44"/>
      <c r="B62" s="88">
        <v>73</v>
      </c>
      <c r="C62" s="44"/>
      <c r="D62" s="99">
        <f>+'Att H-6 Plan 3-1 Aggregate Prem'!D62+'Att H-6 Plan 3-2 Aggregate Prem'!D62+'Att H-6 Plan 3-3 Aggregate Prem'!D62+'Att H-6 Plan 3-4 Aggregate Prem'!D62</f>
        <v>0</v>
      </c>
      <c r="E62" s="99">
        <f>+'Att H-6 Plan 3-1 Aggregate Prem'!E62+'Att H-6 Plan 3-2 Aggregate Prem'!E62+'Att H-6 Plan 3-3 Aggregate Prem'!E62+'Att H-6 Plan 3-4 Aggregate Prem'!E62</f>
        <v>0</v>
      </c>
      <c r="F62" s="99">
        <f>+'Att H-6 Plan 3-1 Aggregate Prem'!F62+'Att H-6 Plan 3-2 Aggregate Prem'!F62+'Att H-6 Plan 3-3 Aggregate Prem'!F62+'Att H-6 Plan 3-4 Aggregate Prem'!F62</f>
        <v>0</v>
      </c>
      <c r="G62" s="99">
        <f>+'Att H-6 Plan 3-1 Aggregate Prem'!G62+'Att H-6 Plan 3-2 Aggregate Prem'!G62+'Att H-6 Plan 3-3 Aggregate Prem'!G62+'Att H-6 Plan 3-4 Aggregate Prem'!G62</f>
        <v>0</v>
      </c>
    </row>
    <row r="63" spans="1:7" ht="15">
      <c r="A63" s="44"/>
      <c r="B63" s="88">
        <v>74</v>
      </c>
      <c r="C63" s="44"/>
      <c r="D63" s="99">
        <f>+'Att H-6 Plan 3-1 Aggregate Prem'!D63+'Att H-6 Plan 3-2 Aggregate Prem'!D63+'Att H-6 Plan 3-3 Aggregate Prem'!D63+'Att H-6 Plan 3-4 Aggregate Prem'!D63</f>
        <v>0</v>
      </c>
      <c r="E63" s="99">
        <f>+'Att H-6 Plan 3-1 Aggregate Prem'!E63+'Att H-6 Plan 3-2 Aggregate Prem'!E63+'Att H-6 Plan 3-3 Aggregate Prem'!E63+'Att H-6 Plan 3-4 Aggregate Prem'!E63</f>
        <v>0</v>
      </c>
      <c r="F63" s="99">
        <f>+'Att H-6 Plan 3-1 Aggregate Prem'!F63+'Att H-6 Plan 3-2 Aggregate Prem'!F63+'Att H-6 Plan 3-3 Aggregate Prem'!F63+'Att H-6 Plan 3-4 Aggregate Prem'!F63</f>
        <v>0</v>
      </c>
      <c r="G63" s="99">
        <f>+'Att H-6 Plan 3-1 Aggregate Prem'!G63+'Att H-6 Plan 3-2 Aggregate Prem'!G63+'Att H-6 Plan 3-3 Aggregate Prem'!G63+'Att H-6 Plan 3-4 Aggregate Prem'!G63</f>
        <v>0</v>
      </c>
    </row>
    <row r="64" spans="1:7" ht="15">
      <c r="A64" s="44"/>
      <c r="B64" s="88">
        <v>75</v>
      </c>
      <c r="C64" s="44"/>
      <c r="D64" s="99">
        <f>+'Att H-6 Plan 3-1 Aggregate Prem'!D64+'Att H-6 Plan 3-2 Aggregate Prem'!D64+'Att H-6 Plan 3-3 Aggregate Prem'!D64+'Att H-6 Plan 3-4 Aggregate Prem'!D64</f>
        <v>0</v>
      </c>
      <c r="E64" s="99">
        <f>+'Att H-6 Plan 3-1 Aggregate Prem'!E64+'Att H-6 Plan 3-2 Aggregate Prem'!E64+'Att H-6 Plan 3-3 Aggregate Prem'!E64+'Att H-6 Plan 3-4 Aggregate Prem'!E64</f>
        <v>0</v>
      </c>
      <c r="F64" s="99">
        <f>+'Att H-6 Plan 3-1 Aggregate Prem'!F64+'Att H-6 Plan 3-2 Aggregate Prem'!F64+'Att H-6 Plan 3-3 Aggregate Prem'!F64+'Att H-6 Plan 3-4 Aggregate Prem'!F64</f>
        <v>0</v>
      </c>
      <c r="G64" s="99">
        <f>+'Att H-6 Plan 3-1 Aggregate Prem'!G64+'Att H-6 Plan 3-2 Aggregate Prem'!G64+'Att H-6 Plan 3-3 Aggregate Prem'!G64+'Att H-6 Plan 3-4 Aggregate Prem'!G64</f>
        <v>0</v>
      </c>
    </row>
    <row r="65" spans="1:7" ht="15">
      <c r="A65" s="44"/>
      <c r="B65" s="88">
        <v>76</v>
      </c>
      <c r="C65" s="44"/>
      <c r="D65" s="99">
        <f>+'Att H-6 Plan 3-1 Aggregate Prem'!D65+'Att H-6 Plan 3-2 Aggregate Prem'!D65+'Att H-6 Plan 3-3 Aggregate Prem'!D65+'Att H-6 Plan 3-4 Aggregate Prem'!D65</f>
        <v>0</v>
      </c>
      <c r="E65" s="99">
        <f>+'Att H-6 Plan 3-1 Aggregate Prem'!E65+'Att H-6 Plan 3-2 Aggregate Prem'!E65+'Att H-6 Plan 3-3 Aggregate Prem'!E65+'Att H-6 Plan 3-4 Aggregate Prem'!E65</f>
        <v>0</v>
      </c>
      <c r="F65" s="99">
        <f>+'Att H-6 Plan 3-1 Aggregate Prem'!F65+'Att H-6 Plan 3-2 Aggregate Prem'!F65+'Att H-6 Plan 3-3 Aggregate Prem'!F65+'Att H-6 Plan 3-4 Aggregate Prem'!F65</f>
        <v>0</v>
      </c>
      <c r="G65" s="99">
        <f>+'Att H-6 Plan 3-1 Aggregate Prem'!G65+'Att H-6 Plan 3-2 Aggregate Prem'!G65+'Att H-6 Plan 3-3 Aggregate Prem'!G65+'Att H-6 Plan 3-4 Aggregate Prem'!G65</f>
        <v>0</v>
      </c>
    </row>
    <row r="66" spans="1:7" ht="15">
      <c r="A66" s="44"/>
      <c r="B66" s="88">
        <v>77</v>
      </c>
      <c r="C66" s="44"/>
      <c r="D66" s="99">
        <f>+'Att H-6 Plan 3-1 Aggregate Prem'!D66+'Att H-6 Plan 3-2 Aggregate Prem'!D66+'Att H-6 Plan 3-3 Aggregate Prem'!D66+'Att H-6 Plan 3-4 Aggregate Prem'!D66</f>
        <v>0</v>
      </c>
      <c r="E66" s="99">
        <f>+'Att H-6 Plan 3-1 Aggregate Prem'!E66+'Att H-6 Plan 3-2 Aggregate Prem'!E66+'Att H-6 Plan 3-3 Aggregate Prem'!E66+'Att H-6 Plan 3-4 Aggregate Prem'!E66</f>
        <v>0</v>
      </c>
      <c r="F66" s="99">
        <f>+'Att H-6 Plan 3-1 Aggregate Prem'!F66+'Att H-6 Plan 3-2 Aggregate Prem'!F66+'Att H-6 Plan 3-3 Aggregate Prem'!F66+'Att H-6 Plan 3-4 Aggregate Prem'!F66</f>
        <v>0</v>
      </c>
      <c r="G66" s="99">
        <f>+'Att H-6 Plan 3-1 Aggregate Prem'!G66+'Att H-6 Plan 3-2 Aggregate Prem'!G66+'Att H-6 Plan 3-3 Aggregate Prem'!G66+'Att H-6 Plan 3-4 Aggregate Prem'!G66</f>
        <v>0</v>
      </c>
    </row>
    <row r="67" spans="1:7" ht="15">
      <c r="A67" s="44"/>
      <c r="B67" s="88">
        <v>78</v>
      </c>
      <c r="C67" s="44"/>
      <c r="D67" s="99">
        <f>+'Att H-6 Plan 3-1 Aggregate Prem'!D67+'Att H-6 Plan 3-2 Aggregate Prem'!D67+'Att H-6 Plan 3-3 Aggregate Prem'!D67+'Att H-6 Plan 3-4 Aggregate Prem'!D67</f>
        <v>0</v>
      </c>
      <c r="E67" s="99">
        <f>+'Att H-6 Plan 3-1 Aggregate Prem'!E67+'Att H-6 Plan 3-2 Aggregate Prem'!E67+'Att H-6 Plan 3-3 Aggregate Prem'!E67+'Att H-6 Plan 3-4 Aggregate Prem'!E67</f>
        <v>0</v>
      </c>
      <c r="F67" s="99">
        <f>+'Att H-6 Plan 3-1 Aggregate Prem'!F67+'Att H-6 Plan 3-2 Aggregate Prem'!F67+'Att H-6 Plan 3-3 Aggregate Prem'!F67+'Att H-6 Plan 3-4 Aggregate Prem'!F67</f>
        <v>0</v>
      </c>
      <c r="G67" s="99">
        <f>+'Att H-6 Plan 3-1 Aggregate Prem'!G67+'Att H-6 Plan 3-2 Aggregate Prem'!G67+'Att H-6 Plan 3-3 Aggregate Prem'!G67+'Att H-6 Plan 3-4 Aggregate Prem'!G67</f>
        <v>0</v>
      </c>
    </row>
    <row r="68" spans="1:7" ht="15">
      <c r="A68" s="44"/>
      <c r="B68" s="88">
        <v>79</v>
      </c>
      <c r="C68" s="44"/>
      <c r="D68" s="99">
        <f>+'Att H-6 Plan 3-1 Aggregate Prem'!D68+'Att H-6 Plan 3-2 Aggregate Prem'!D68+'Att H-6 Plan 3-3 Aggregate Prem'!D68+'Att H-6 Plan 3-4 Aggregate Prem'!D68</f>
        <v>0</v>
      </c>
      <c r="E68" s="99">
        <f>+'Att H-6 Plan 3-1 Aggregate Prem'!E68+'Att H-6 Plan 3-2 Aggregate Prem'!E68+'Att H-6 Plan 3-3 Aggregate Prem'!E68+'Att H-6 Plan 3-4 Aggregate Prem'!E68</f>
        <v>0</v>
      </c>
      <c r="F68" s="99">
        <f>+'Att H-6 Plan 3-1 Aggregate Prem'!F68+'Att H-6 Plan 3-2 Aggregate Prem'!F68+'Att H-6 Plan 3-3 Aggregate Prem'!F68+'Att H-6 Plan 3-4 Aggregate Prem'!F68</f>
        <v>0</v>
      </c>
      <c r="G68" s="99">
        <f>+'Att H-6 Plan 3-1 Aggregate Prem'!G68+'Att H-6 Plan 3-2 Aggregate Prem'!G68+'Att H-6 Plan 3-3 Aggregate Prem'!G68+'Att H-6 Plan 3-4 Aggregate Prem'!G68</f>
        <v>0</v>
      </c>
    </row>
    <row r="69" spans="1:7" ht="15">
      <c r="A69" s="44"/>
      <c r="B69" s="88">
        <v>80</v>
      </c>
      <c r="C69" s="44"/>
      <c r="D69" s="99">
        <f>+'Att H-6 Plan 3-1 Aggregate Prem'!D69+'Att H-6 Plan 3-2 Aggregate Prem'!D69+'Att H-6 Plan 3-3 Aggregate Prem'!D69+'Att H-6 Plan 3-4 Aggregate Prem'!D69</f>
        <v>0</v>
      </c>
      <c r="E69" s="99">
        <f>+'Att H-6 Plan 3-1 Aggregate Prem'!E69+'Att H-6 Plan 3-2 Aggregate Prem'!E69+'Att H-6 Plan 3-3 Aggregate Prem'!E69+'Att H-6 Plan 3-4 Aggregate Prem'!E69</f>
        <v>0</v>
      </c>
      <c r="F69" s="99">
        <f>+'Att H-6 Plan 3-1 Aggregate Prem'!F69+'Att H-6 Plan 3-2 Aggregate Prem'!F69+'Att H-6 Plan 3-3 Aggregate Prem'!F69+'Att H-6 Plan 3-4 Aggregate Prem'!F69</f>
        <v>0</v>
      </c>
      <c r="G69" s="99">
        <f>+'Att H-6 Plan 3-1 Aggregate Prem'!G69+'Att H-6 Plan 3-2 Aggregate Prem'!G69+'Att H-6 Plan 3-3 Aggregate Prem'!G69+'Att H-6 Plan 3-4 Aggregate Prem'!G69</f>
        <v>0</v>
      </c>
    </row>
    <row r="70" spans="1:7" ht="15">
      <c r="A70" s="44"/>
      <c r="B70" s="88">
        <v>81</v>
      </c>
      <c r="C70" s="44"/>
      <c r="D70" s="99">
        <f>+'Att H-6 Plan 3-1 Aggregate Prem'!D70+'Att H-6 Plan 3-2 Aggregate Prem'!D70+'Att H-6 Plan 3-3 Aggregate Prem'!D70+'Att H-6 Plan 3-4 Aggregate Prem'!D70</f>
        <v>0</v>
      </c>
      <c r="E70" s="99">
        <f>+'Att H-6 Plan 3-1 Aggregate Prem'!E70+'Att H-6 Plan 3-2 Aggregate Prem'!E70+'Att H-6 Plan 3-3 Aggregate Prem'!E70+'Att H-6 Plan 3-4 Aggregate Prem'!E70</f>
        <v>0</v>
      </c>
      <c r="F70" s="99">
        <f>+'Att H-6 Plan 3-1 Aggregate Prem'!F70+'Att H-6 Plan 3-2 Aggregate Prem'!F70+'Att H-6 Plan 3-3 Aggregate Prem'!F70+'Att H-6 Plan 3-4 Aggregate Prem'!F70</f>
        <v>0</v>
      </c>
      <c r="G70" s="99">
        <f>+'Att H-6 Plan 3-1 Aggregate Prem'!G70+'Att H-6 Plan 3-2 Aggregate Prem'!G70+'Att H-6 Plan 3-3 Aggregate Prem'!G70+'Att H-6 Plan 3-4 Aggregate Prem'!G70</f>
        <v>0</v>
      </c>
    </row>
    <row r="71" spans="1:7" ht="15">
      <c r="A71" s="44"/>
      <c r="B71" s="88">
        <v>82</v>
      </c>
      <c r="C71" s="44"/>
      <c r="D71" s="99">
        <f>+'Att H-6 Plan 3-1 Aggregate Prem'!D71+'Att H-6 Plan 3-2 Aggregate Prem'!D71+'Att H-6 Plan 3-3 Aggregate Prem'!D71+'Att H-6 Plan 3-4 Aggregate Prem'!D71</f>
        <v>0</v>
      </c>
      <c r="E71" s="99">
        <f>+'Att H-6 Plan 3-1 Aggregate Prem'!E71+'Att H-6 Plan 3-2 Aggregate Prem'!E71+'Att H-6 Plan 3-3 Aggregate Prem'!E71+'Att H-6 Plan 3-4 Aggregate Prem'!E71</f>
        <v>0</v>
      </c>
      <c r="F71" s="99">
        <f>+'Att H-6 Plan 3-1 Aggregate Prem'!F71+'Att H-6 Plan 3-2 Aggregate Prem'!F71+'Att H-6 Plan 3-3 Aggregate Prem'!F71+'Att H-6 Plan 3-4 Aggregate Prem'!F71</f>
        <v>0</v>
      </c>
      <c r="G71" s="99">
        <f>+'Att H-6 Plan 3-1 Aggregate Prem'!G71+'Att H-6 Plan 3-2 Aggregate Prem'!G71+'Att H-6 Plan 3-3 Aggregate Prem'!G71+'Att H-6 Plan 3-4 Aggregate Prem'!G71</f>
        <v>0</v>
      </c>
    </row>
    <row r="72" spans="1:7" ht="15">
      <c r="A72" s="44"/>
      <c r="B72" s="88">
        <v>83</v>
      </c>
      <c r="C72" s="44"/>
      <c r="D72" s="99">
        <f>+'Att H-6 Plan 3-1 Aggregate Prem'!D72+'Att H-6 Plan 3-2 Aggregate Prem'!D72+'Att H-6 Plan 3-3 Aggregate Prem'!D72+'Att H-6 Plan 3-4 Aggregate Prem'!D72</f>
        <v>0</v>
      </c>
      <c r="E72" s="99">
        <f>+'Att H-6 Plan 3-1 Aggregate Prem'!E72+'Att H-6 Plan 3-2 Aggregate Prem'!E72+'Att H-6 Plan 3-3 Aggregate Prem'!E72+'Att H-6 Plan 3-4 Aggregate Prem'!E72</f>
        <v>0</v>
      </c>
      <c r="F72" s="99">
        <f>+'Att H-6 Plan 3-1 Aggregate Prem'!F72+'Att H-6 Plan 3-2 Aggregate Prem'!F72+'Att H-6 Plan 3-3 Aggregate Prem'!F72+'Att H-6 Plan 3-4 Aggregate Prem'!F72</f>
        <v>0</v>
      </c>
      <c r="G72" s="99">
        <f>+'Att H-6 Plan 3-1 Aggregate Prem'!G72+'Att H-6 Plan 3-2 Aggregate Prem'!G72+'Att H-6 Plan 3-3 Aggregate Prem'!G72+'Att H-6 Plan 3-4 Aggregate Prem'!G72</f>
        <v>0</v>
      </c>
    </row>
    <row r="73" spans="1:7" ht="15.75" thickBot="1">
      <c r="A73" s="44"/>
      <c r="B73" s="88">
        <v>84</v>
      </c>
      <c r="C73" s="44"/>
      <c r="D73" s="99">
        <f>+'Att H-6 Plan 3-1 Aggregate Prem'!D73+'Att H-6 Plan 3-2 Aggregate Prem'!D73+'Att H-6 Plan 3-3 Aggregate Prem'!D73+'Att H-6 Plan 3-4 Aggregate Prem'!D73</f>
        <v>0</v>
      </c>
      <c r="E73" s="99">
        <f>+'Att H-6 Plan 3-1 Aggregate Prem'!E73+'Att H-6 Plan 3-2 Aggregate Prem'!E73+'Att H-6 Plan 3-3 Aggregate Prem'!E73+'Att H-6 Plan 3-4 Aggregate Prem'!E73</f>
        <v>0</v>
      </c>
      <c r="F73" s="99">
        <f>+'Att H-6 Plan 3-1 Aggregate Prem'!F73+'Att H-6 Plan 3-2 Aggregate Prem'!F73+'Att H-6 Plan 3-3 Aggregate Prem'!F73+'Att H-6 Plan 3-4 Aggregate Prem'!F73</f>
        <v>0</v>
      </c>
      <c r="G73" s="99">
        <f>+'Att H-6 Plan 3-1 Aggregate Prem'!G73+'Att H-6 Plan 3-2 Aggregate Prem'!G73+'Att H-6 Plan 3-3 Aggregate Prem'!G73+'Att H-6 Plan 3-4 Aggregate Prem'!G73</f>
        <v>0</v>
      </c>
    </row>
    <row r="74" spans="1:7" ht="15.75" thickTop="1">
      <c r="A74" s="44"/>
      <c r="B74" s="86" t="s">
        <v>77</v>
      </c>
      <c r="C74" s="44"/>
      <c r="D74" s="100">
        <f>SUM(D19:D73)</f>
        <v>0</v>
      </c>
      <c r="E74" s="100">
        <f>SUM(E19:E73)</f>
        <v>0</v>
      </c>
      <c r="F74" s="100">
        <f>SUM(F19:F73)</f>
        <v>0</v>
      </c>
      <c r="G74" s="100">
        <f>SUM(G19:G73)</f>
        <v>0</v>
      </c>
    </row>
  </sheetData>
  <mergeCells count="1">
    <mergeCell ref="D17:G17"/>
  </mergeCells>
  <printOptions horizontalCentered="1"/>
  <pageMargins left="0.75" right="0.75" top="1" bottom="1" header="0.5" footer="0.5"/>
  <pageSetup fitToHeight="1" fitToWidth="1" horizontalDpi="600" verticalDpi="600" orientation="portrait" scale="55" r:id="rId1"/>
  <headerFooter alignWithMargins="0">
    <oddFooter>&amp;L&amp;F&amp;A  &amp;D&amp;R&amp;P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V74"/>
  <sheetViews>
    <sheetView workbookViewId="0" topLeftCell="A1">
      <selection activeCell="I5" sqref="I5"/>
    </sheetView>
  </sheetViews>
  <sheetFormatPr defaultColWidth="9.140625" defaultRowHeight="12.75"/>
  <cols>
    <col min="1" max="7" width="12.7109375" style="46" customWidth="1"/>
    <col min="8" max="8" width="12.140625" style="44" customWidth="1"/>
    <col min="9" max="9" width="11.8515625" style="44" customWidth="1"/>
    <col min="10" max="22" width="10.00390625" style="44" customWidth="1"/>
    <col min="23" max="16384" width="10.00390625" style="46" customWidth="1"/>
  </cols>
  <sheetData>
    <row r="1" spans="1:22" s="21" customFormat="1" ht="23.25">
      <c r="A1" s="8" t="s">
        <v>4</v>
      </c>
      <c r="B1" s="8"/>
      <c r="C1" s="8"/>
      <c r="D1" s="8"/>
      <c r="E1" s="8"/>
      <c r="F1" s="8"/>
      <c r="G1" s="8"/>
      <c r="H1" s="9"/>
      <c r="I1" s="9"/>
      <c r="J1" s="9"/>
      <c r="K1" s="9"/>
      <c r="L1" s="9"/>
      <c r="M1" s="9"/>
      <c r="N1" s="9"/>
      <c r="O1" s="9"/>
      <c r="P1" s="9"/>
      <c r="Q1" s="9"/>
      <c r="R1" s="9"/>
      <c r="S1" s="9"/>
      <c r="T1" s="9"/>
      <c r="U1" s="9"/>
      <c r="V1" s="9"/>
    </row>
    <row r="2" spans="1:22" s="21" customFormat="1" ht="23.25">
      <c r="A2" s="22" t="str">
        <f>'Att H1-Finan Proposal'!A2</f>
        <v>Solicitation No. F10R6200016</v>
      </c>
      <c r="B2" s="8"/>
      <c r="C2" s="8"/>
      <c r="D2" s="8"/>
      <c r="E2" s="8"/>
      <c r="F2" s="8"/>
      <c r="G2" s="8"/>
      <c r="H2" s="9"/>
      <c r="I2" s="9"/>
      <c r="J2" s="9"/>
      <c r="K2" s="9"/>
      <c r="L2" s="9"/>
      <c r="M2" s="9"/>
      <c r="N2" s="9"/>
      <c r="O2" s="9"/>
      <c r="P2" s="9"/>
      <c r="Q2" s="9"/>
      <c r="R2" s="9"/>
      <c r="S2" s="9"/>
      <c r="T2" s="9"/>
      <c r="U2" s="9"/>
      <c r="V2" s="9"/>
    </row>
    <row r="3" spans="1:7" s="43" customFormat="1" ht="18">
      <c r="A3" s="24" t="s">
        <v>97</v>
      </c>
      <c r="B3" s="24"/>
      <c r="C3" s="24"/>
      <c r="D3" s="24"/>
      <c r="E3" s="24"/>
      <c r="F3" s="24"/>
      <c r="G3" s="24"/>
    </row>
    <row r="4" spans="1:7" s="43" customFormat="1" ht="18">
      <c r="A4" s="25" t="s">
        <v>68</v>
      </c>
      <c r="B4" s="25"/>
      <c r="C4" s="25"/>
      <c r="D4" s="25"/>
      <c r="E4" s="25"/>
      <c r="F4" s="25"/>
      <c r="G4" s="25"/>
    </row>
    <row r="5" spans="1:7" s="43" customFormat="1" ht="18">
      <c r="A5" s="87" t="s">
        <v>63</v>
      </c>
      <c r="B5" s="25"/>
      <c r="C5" s="25"/>
      <c r="D5" s="25"/>
      <c r="E5" s="25"/>
      <c r="F5" s="25"/>
      <c r="G5" s="25"/>
    </row>
    <row r="6" spans="1:7" s="43" customFormat="1" ht="18">
      <c r="A6" s="24"/>
      <c r="B6" s="25"/>
      <c r="C6" s="25"/>
      <c r="D6" s="25"/>
      <c r="E6" s="25"/>
      <c r="F6" s="25"/>
      <c r="G6" s="25"/>
    </row>
    <row r="7" spans="1:7" s="43" customFormat="1" ht="18">
      <c r="A7" s="24" t="s">
        <v>46</v>
      </c>
      <c r="B7" s="25"/>
      <c r="C7" s="25"/>
      <c r="D7" s="25"/>
      <c r="E7" s="25"/>
      <c r="F7" s="25"/>
      <c r="G7" s="25"/>
    </row>
    <row r="8" spans="1:7" s="43" customFormat="1" ht="18">
      <c r="A8" s="24" t="s">
        <v>66</v>
      </c>
      <c r="B8" s="25"/>
      <c r="C8" s="25"/>
      <c r="D8" s="25"/>
      <c r="E8" s="25"/>
      <c r="F8" s="25"/>
      <c r="G8" s="25"/>
    </row>
    <row r="9" spans="1:7" s="43" customFormat="1" ht="18">
      <c r="A9" s="24"/>
      <c r="B9" s="25"/>
      <c r="C9" s="25"/>
      <c r="D9" s="25"/>
      <c r="E9" s="25"/>
      <c r="F9" s="25"/>
      <c r="G9" s="25"/>
    </row>
    <row r="10" spans="1:7" s="43" customFormat="1" ht="18">
      <c r="A10" s="24" t="s">
        <v>38</v>
      </c>
      <c r="B10" s="25"/>
      <c r="C10" s="25"/>
      <c r="D10" s="25"/>
      <c r="E10" s="25"/>
      <c r="F10" s="25"/>
      <c r="G10" s="25"/>
    </row>
    <row r="11" spans="1:7" s="43" customFormat="1" ht="18">
      <c r="A11" s="24" t="s">
        <v>39</v>
      </c>
      <c r="B11" s="25"/>
      <c r="C11" s="25"/>
      <c r="D11" s="25"/>
      <c r="E11" s="25"/>
      <c r="F11" s="25"/>
      <c r="G11" s="25"/>
    </row>
    <row r="12" spans="1:7" s="43" customFormat="1" ht="18">
      <c r="A12" s="24" t="s">
        <v>41</v>
      </c>
      <c r="B12" s="25"/>
      <c r="C12" s="25"/>
      <c r="D12" s="25"/>
      <c r="E12" s="25"/>
      <c r="F12" s="25"/>
      <c r="G12" s="25"/>
    </row>
    <row r="13" spans="1:7" s="43" customFormat="1" ht="18">
      <c r="A13" s="24" t="s">
        <v>40</v>
      </c>
      <c r="B13" s="25"/>
      <c r="C13" s="25"/>
      <c r="D13" s="25"/>
      <c r="E13" s="25"/>
      <c r="F13" s="25"/>
      <c r="G13" s="25"/>
    </row>
    <row r="14" spans="1:7" s="43" customFormat="1" ht="18">
      <c r="A14" s="24" t="s">
        <v>42</v>
      </c>
      <c r="B14" s="25"/>
      <c r="C14" s="25"/>
      <c r="D14" s="25"/>
      <c r="E14" s="25"/>
      <c r="F14" s="25"/>
      <c r="G14" s="25"/>
    </row>
    <row r="15" spans="1:7" s="43" customFormat="1" ht="18">
      <c r="A15" s="24" t="s">
        <v>55</v>
      </c>
      <c r="B15" s="25"/>
      <c r="C15" s="25"/>
      <c r="D15" s="25"/>
      <c r="E15" s="25"/>
      <c r="F15" s="25"/>
      <c r="G15" s="25"/>
    </row>
    <row r="16" spans="2:3" s="45" customFormat="1" ht="15.75">
      <c r="B16" s="44"/>
      <c r="C16" s="44"/>
    </row>
    <row r="17" spans="2:7" ht="15.75">
      <c r="B17" s="84"/>
      <c r="C17" s="44"/>
      <c r="D17" s="114" t="s">
        <v>44</v>
      </c>
      <c r="E17" s="115"/>
      <c r="F17" s="115"/>
      <c r="G17" s="116"/>
    </row>
    <row r="18" spans="1:7" ht="15.75">
      <c r="A18" s="44"/>
      <c r="B18" s="85" t="s">
        <v>43</v>
      </c>
      <c r="C18" s="44"/>
      <c r="D18" s="81">
        <v>2500</v>
      </c>
      <c r="E18" s="82">
        <v>3000</v>
      </c>
      <c r="F18" s="82">
        <v>4500</v>
      </c>
      <c r="G18" s="83">
        <v>6000</v>
      </c>
    </row>
    <row r="19" spans="1:7" ht="15">
      <c r="A19" s="44"/>
      <c r="B19" s="88" t="s">
        <v>84</v>
      </c>
      <c r="C19" s="44"/>
      <c r="D19" s="99">
        <f>+('Att H-5  Rates 6-1'!D19*12)*'Att H-2  Enrollment 6-1'!D19</f>
        <v>0</v>
      </c>
      <c r="E19" s="99">
        <f>+('Att H-5  Rates 6-1'!E19*12)*'Att H-2  Enrollment 6-1'!E19</f>
        <v>0</v>
      </c>
      <c r="F19" s="99">
        <f>+('Att H-5  Rates 6-1'!F19*12)*'Att H-2  Enrollment 6-1'!F19</f>
        <v>0</v>
      </c>
      <c r="G19" s="99">
        <f>+('Att H-5  Rates 6-1'!G19*12)*'Att H-2  Enrollment 6-1'!G19</f>
        <v>0</v>
      </c>
    </row>
    <row r="20" spans="1:7" ht="15">
      <c r="A20" s="44"/>
      <c r="B20" s="88">
        <v>31</v>
      </c>
      <c r="C20" s="44"/>
      <c r="D20" s="99">
        <f>+('Att H-5  Rates 6-1'!D20*12)*'Att H-2  Enrollment 6-1'!D20</f>
        <v>0</v>
      </c>
      <c r="E20" s="99">
        <f>+('Att H-5  Rates 6-1'!E20*12)*'Att H-2  Enrollment 6-1'!E20</f>
        <v>0</v>
      </c>
      <c r="F20" s="99">
        <f>+('Att H-5  Rates 6-1'!F20*12)*'Att H-2  Enrollment 6-1'!F20</f>
        <v>0</v>
      </c>
      <c r="G20" s="99">
        <f>+('Att H-5  Rates 6-1'!G20*12)*'Att H-2  Enrollment 6-1'!G20</f>
        <v>0</v>
      </c>
    </row>
    <row r="21" spans="1:7" ht="15">
      <c r="A21" s="44"/>
      <c r="B21" s="88">
        <v>32</v>
      </c>
      <c r="C21" s="44"/>
      <c r="D21" s="99">
        <f>+('Att H-5  Rates 6-1'!D21*12)*'Att H-2  Enrollment 6-1'!D21</f>
        <v>0</v>
      </c>
      <c r="E21" s="99">
        <f>+('Att H-5  Rates 6-1'!E21*12)*'Att H-2  Enrollment 6-1'!E21</f>
        <v>0</v>
      </c>
      <c r="F21" s="99">
        <f>+('Att H-5  Rates 6-1'!F21*12)*'Att H-2  Enrollment 6-1'!F21</f>
        <v>0</v>
      </c>
      <c r="G21" s="99">
        <f>+('Att H-5  Rates 6-1'!G21*12)*'Att H-2  Enrollment 6-1'!G21</f>
        <v>0</v>
      </c>
    </row>
    <row r="22" spans="1:7" ht="15">
      <c r="A22" s="44"/>
      <c r="B22" s="88">
        <v>33</v>
      </c>
      <c r="C22" s="44"/>
      <c r="D22" s="99">
        <f>+('Att H-5  Rates 6-1'!D22*12)*'Att H-2  Enrollment 6-1'!D22</f>
        <v>0</v>
      </c>
      <c r="E22" s="99">
        <f>+('Att H-5  Rates 6-1'!E22*12)*'Att H-2  Enrollment 6-1'!E22</f>
        <v>0</v>
      </c>
      <c r="F22" s="99">
        <f>+('Att H-5  Rates 6-1'!F22*12)*'Att H-2  Enrollment 6-1'!F22</f>
        <v>0</v>
      </c>
      <c r="G22" s="99">
        <f>+('Att H-5  Rates 6-1'!G22*12)*'Att H-2  Enrollment 6-1'!G22</f>
        <v>0</v>
      </c>
    </row>
    <row r="23" spans="1:7" ht="15">
      <c r="A23" s="44"/>
      <c r="B23" s="88">
        <v>34</v>
      </c>
      <c r="C23" s="44"/>
      <c r="D23" s="99">
        <f>+('Att H-5  Rates 6-1'!D23*12)*'Att H-2  Enrollment 6-1'!D23</f>
        <v>0</v>
      </c>
      <c r="E23" s="99">
        <f>+('Att H-5  Rates 6-1'!E23*12)*'Att H-2  Enrollment 6-1'!E23</f>
        <v>0</v>
      </c>
      <c r="F23" s="99">
        <f>+('Att H-5  Rates 6-1'!F23*12)*'Att H-2  Enrollment 6-1'!F23</f>
        <v>0</v>
      </c>
      <c r="G23" s="99">
        <f>+('Att H-5  Rates 6-1'!G23*12)*'Att H-2  Enrollment 6-1'!G23</f>
        <v>0</v>
      </c>
    </row>
    <row r="24" spans="1:7" ht="15">
      <c r="A24" s="44"/>
      <c r="B24" s="88">
        <v>35</v>
      </c>
      <c r="C24" s="44"/>
      <c r="D24" s="99">
        <f>+('Att H-5  Rates 6-1'!D24*12)*'Att H-2  Enrollment 6-1'!D24</f>
        <v>0</v>
      </c>
      <c r="E24" s="99">
        <f>+('Att H-5  Rates 6-1'!E24*12)*'Att H-2  Enrollment 6-1'!E24</f>
        <v>0</v>
      </c>
      <c r="F24" s="99">
        <f>+('Att H-5  Rates 6-1'!F24*12)*'Att H-2  Enrollment 6-1'!F24</f>
        <v>0</v>
      </c>
      <c r="G24" s="99">
        <f>+('Att H-5  Rates 6-1'!G24*12)*'Att H-2  Enrollment 6-1'!G24</f>
        <v>0</v>
      </c>
    </row>
    <row r="25" spans="1:7" ht="15">
      <c r="A25" s="44"/>
      <c r="B25" s="88">
        <v>36</v>
      </c>
      <c r="C25" s="44"/>
      <c r="D25" s="99">
        <f>+('Att H-5  Rates 6-1'!D25*12)*'Att H-2  Enrollment 6-1'!D25</f>
        <v>0</v>
      </c>
      <c r="E25" s="99">
        <f>+('Att H-5  Rates 6-1'!E25*12)*'Att H-2  Enrollment 6-1'!E25</f>
        <v>0</v>
      </c>
      <c r="F25" s="99">
        <f>+('Att H-5  Rates 6-1'!F25*12)*'Att H-2  Enrollment 6-1'!F25</f>
        <v>0</v>
      </c>
      <c r="G25" s="99">
        <f>+('Att H-5  Rates 6-1'!G25*12)*'Att H-2  Enrollment 6-1'!G25</f>
        <v>0</v>
      </c>
    </row>
    <row r="26" spans="1:7" ht="15">
      <c r="A26" s="44"/>
      <c r="B26" s="88">
        <v>37</v>
      </c>
      <c r="C26" s="44"/>
      <c r="D26" s="99">
        <f>+('Att H-5  Rates 6-1'!D26*12)*'Att H-2  Enrollment 6-1'!D26</f>
        <v>0</v>
      </c>
      <c r="E26" s="99">
        <f>+('Att H-5  Rates 6-1'!E26*12)*'Att H-2  Enrollment 6-1'!E26</f>
        <v>0</v>
      </c>
      <c r="F26" s="99">
        <f>+('Att H-5  Rates 6-1'!F26*12)*'Att H-2  Enrollment 6-1'!F26</f>
        <v>0</v>
      </c>
      <c r="G26" s="99">
        <f>+('Att H-5  Rates 6-1'!G26*12)*'Att H-2  Enrollment 6-1'!G26</f>
        <v>0</v>
      </c>
    </row>
    <row r="27" spans="1:7" ht="15">
      <c r="A27" s="44"/>
      <c r="B27" s="88">
        <v>38</v>
      </c>
      <c r="C27" s="44"/>
      <c r="D27" s="99">
        <f>+('Att H-5  Rates 6-1'!D27*12)*'Att H-2  Enrollment 6-1'!D27</f>
        <v>0</v>
      </c>
      <c r="E27" s="99">
        <f>+('Att H-5  Rates 6-1'!E27*12)*'Att H-2  Enrollment 6-1'!E27</f>
        <v>0</v>
      </c>
      <c r="F27" s="99">
        <f>+('Att H-5  Rates 6-1'!F27*12)*'Att H-2  Enrollment 6-1'!F27</f>
        <v>0</v>
      </c>
      <c r="G27" s="99">
        <f>+('Att H-5  Rates 6-1'!G27*12)*'Att H-2  Enrollment 6-1'!G27</f>
        <v>0</v>
      </c>
    </row>
    <row r="28" spans="1:7" ht="15">
      <c r="A28" s="44"/>
      <c r="B28" s="88">
        <v>39</v>
      </c>
      <c r="C28" s="44"/>
      <c r="D28" s="99">
        <f>+('Att H-5  Rates 6-1'!D28*12)*'Att H-2  Enrollment 6-1'!D28</f>
        <v>0</v>
      </c>
      <c r="E28" s="99">
        <f>+('Att H-5  Rates 6-1'!E28*12)*'Att H-2  Enrollment 6-1'!E28</f>
        <v>0</v>
      </c>
      <c r="F28" s="99">
        <f>+('Att H-5  Rates 6-1'!F28*12)*'Att H-2  Enrollment 6-1'!F28</f>
        <v>0</v>
      </c>
      <c r="G28" s="99">
        <f>+('Att H-5  Rates 6-1'!G28*12)*'Att H-2  Enrollment 6-1'!G28</f>
        <v>0</v>
      </c>
    </row>
    <row r="29" spans="1:7" ht="15">
      <c r="A29" s="44"/>
      <c r="B29" s="88">
        <v>40</v>
      </c>
      <c r="C29" s="44"/>
      <c r="D29" s="99">
        <f>+('Att H-5  Rates 6-1'!D29*12)*'Att H-2  Enrollment 6-1'!D29</f>
        <v>0</v>
      </c>
      <c r="E29" s="99">
        <f>+('Att H-5  Rates 6-1'!E29*12)*'Att H-2  Enrollment 6-1'!E29</f>
        <v>0</v>
      </c>
      <c r="F29" s="99">
        <f>+('Att H-5  Rates 6-1'!F29*12)*'Att H-2  Enrollment 6-1'!F29</f>
        <v>0</v>
      </c>
      <c r="G29" s="99">
        <f>+('Att H-5  Rates 6-1'!G29*12)*'Att H-2  Enrollment 6-1'!G29</f>
        <v>0</v>
      </c>
    </row>
    <row r="30" spans="1:7" ht="15">
      <c r="A30" s="44"/>
      <c r="B30" s="88">
        <v>41</v>
      </c>
      <c r="C30" s="44"/>
      <c r="D30" s="99">
        <f>+('Att H-5  Rates 6-1'!D30*12)*'Att H-2  Enrollment 6-1'!D30</f>
        <v>0</v>
      </c>
      <c r="E30" s="99">
        <f>+('Att H-5  Rates 6-1'!E30*12)*'Att H-2  Enrollment 6-1'!E30</f>
        <v>0</v>
      </c>
      <c r="F30" s="99">
        <f>+('Att H-5  Rates 6-1'!F30*12)*'Att H-2  Enrollment 6-1'!F30</f>
        <v>0</v>
      </c>
      <c r="G30" s="99">
        <f>+('Att H-5  Rates 6-1'!G30*12)*'Att H-2  Enrollment 6-1'!G30</f>
        <v>0</v>
      </c>
    </row>
    <row r="31" spans="1:7" ht="15">
      <c r="A31" s="44"/>
      <c r="B31" s="88">
        <v>42</v>
      </c>
      <c r="C31" s="44"/>
      <c r="D31" s="99">
        <f>+('Att H-5  Rates 6-1'!D31*12)*'Att H-2  Enrollment 6-1'!D31</f>
        <v>0</v>
      </c>
      <c r="E31" s="99">
        <f>+('Att H-5  Rates 6-1'!E31*12)*'Att H-2  Enrollment 6-1'!E31</f>
        <v>0</v>
      </c>
      <c r="F31" s="99">
        <f>+('Att H-5  Rates 6-1'!F31*12)*'Att H-2  Enrollment 6-1'!F31</f>
        <v>0</v>
      </c>
      <c r="G31" s="99">
        <f>+('Att H-5  Rates 6-1'!G31*12)*'Att H-2  Enrollment 6-1'!G31</f>
        <v>0</v>
      </c>
    </row>
    <row r="32" spans="1:7" ht="15">
      <c r="A32" s="44"/>
      <c r="B32" s="88">
        <v>43</v>
      </c>
      <c r="C32" s="44"/>
      <c r="D32" s="99">
        <f>+('Att H-5  Rates 6-1'!D32*12)*'Att H-2  Enrollment 6-1'!D32</f>
        <v>0</v>
      </c>
      <c r="E32" s="99">
        <f>+('Att H-5  Rates 6-1'!E32*12)*'Att H-2  Enrollment 6-1'!E32</f>
        <v>0</v>
      </c>
      <c r="F32" s="99">
        <f>+('Att H-5  Rates 6-1'!F32*12)*'Att H-2  Enrollment 6-1'!F32</f>
        <v>0</v>
      </c>
      <c r="G32" s="99">
        <f>+('Att H-5  Rates 6-1'!G32*12)*'Att H-2  Enrollment 6-1'!G32</f>
        <v>0</v>
      </c>
    </row>
    <row r="33" spans="1:7" ht="15">
      <c r="A33" s="44"/>
      <c r="B33" s="88">
        <v>44</v>
      </c>
      <c r="C33" s="44"/>
      <c r="D33" s="99">
        <f>+('Att H-5  Rates 6-1'!D33*12)*'Att H-2  Enrollment 6-1'!D33</f>
        <v>0</v>
      </c>
      <c r="E33" s="99">
        <f>+('Att H-5  Rates 6-1'!E33*12)*'Att H-2  Enrollment 6-1'!E33</f>
        <v>0</v>
      </c>
      <c r="F33" s="99">
        <f>+('Att H-5  Rates 6-1'!F33*12)*'Att H-2  Enrollment 6-1'!F33</f>
        <v>0</v>
      </c>
      <c r="G33" s="99">
        <f>+('Att H-5  Rates 6-1'!G33*12)*'Att H-2  Enrollment 6-1'!G33</f>
        <v>0</v>
      </c>
    </row>
    <row r="34" spans="1:7" ht="15">
      <c r="A34" s="44"/>
      <c r="B34" s="88">
        <v>45</v>
      </c>
      <c r="C34" s="44"/>
      <c r="D34" s="99">
        <f>+('Att H-5  Rates 6-1'!D34*12)*'Att H-2  Enrollment 6-1'!D34</f>
        <v>0</v>
      </c>
      <c r="E34" s="99">
        <f>+('Att H-5  Rates 6-1'!E34*12)*'Att H-2  Enrollment 6-1'!E34</f>
        <v>0</v>
      </c>
      <c r="F34" s="99">
        <f>+('Att H-5  Rates 6-1'!F34*12)*'Att H-2  Enrollment 6-1'!F34</f>
        <v>0</v>
      </c>
      <c r="G34" s="99">
        <f>+('Att H-5  Rates 6-1'!G34*12)*'Att H-2  Enrollment 6-1'!G34</f>
        <v>0</v>
      </c>
    </row>
    <row r="35" spans="1:7" ht="15">
      <c r="A35" s="44"/>
      <c r="B35" s="88">
        <v>46</v>
      </c>
      <c r="C35" s="44"/>
      <c r="D35" s="99">
        <f>+('Att H-5  Rates 6-1'!D35*12)*'Att H-2  Enrollment 6-1'!D35</f>
        <v>0</v>
      </c>
      <c r="E35" s="99">
        <f>+('Att H-5  Rates 6-1'!E35*12)*'Att H-2  Enrollment 6-1'!E35</f>
        <v>0</v>
      </c>
      <c r="F35" s="99">
        <f>+('Att H-5  Rates 6-1'!F35*12)*'Att H-2  Enrollment 6-1'!F35</f>
        <v>0</v>
      </c>
      <c r="G35" s="99">
        <f>+('Att H-5  Rates 6-1'!G35*12)*'Att H-2  Enrollment 6-1'!G35</f>
        <v>0</v>
      </c>
    </row>
    <row r="36" spans="1:7" ht="15">
      <c r="A36" s="44"/>
      <c r="B36" s="88">
        <v>47</v>
      </c>
      <c r="C36" s="44"/>
      <c r="D36" s="99">
        <f>+('Att H-5  Rates 6-1'!D36*12)*'Att H-2  Enrollment 6-1'!D36</f>
        <v>0</v>
      </c>
      <c r="E36" s="99">
        <f>+('Att H-5  Rates 6-1'!E36*12)*'Att H-2  Enrollment 6-1'!E36</f>
        <v>0</v>
      </c>
      <c r="F36" s="99">
        <f>+('Att H-5  Rates 6-1'!F36*12)*'Att H-2  Enrollment 6-1'!F36</f>
        <v>0</v>
      </c>
      <c r="G36" s="99">
        <f>+('Att H-5  Rates 6-1'!G36*12)*'Att H-2  Enrollment 6-1'!G36</f>
        <v>0</v>
      </c>
    </row>
    <row r="37" spans="1:7" ht="15">
      <c r="A37" s="44"/>
      <c r="B37" s="88">
        <v>48</v>
      </c>
      <c r="C37" s="44"/>
      <c r="D37" s="99">
        <f>+('Att H-5  Rates 6-1'!D37*12)*'Att H-2  Enrollment 6-1'!D37</f>
        <v>0</v>
      </c>
      <c r="E37" s="99">
        <f>+('Att H-5  Rates 6-1'!E37*12)*'Att H-2  Enrollment 6-1'!E37</f>
        <v>0</v>
      </c>
      <c r="F37" s="99">
        <f>+('Att H-5  Rates 6-1'!F37*12)*'Att H-2  Enrollment 6-1'!F37</f>
        <v>0</v>
      </c>
      <c r="G37" s="99">
        <f>+('Att H-5  Rates 6-1'!G37*12)*'Att H-2  Enrollment 6-1'!G37</f>
        <v>0</v>
      </c>
    </row>
    <row r="38" spans="1:7" ht="15">
      <c r="A38" s="44"/>
      <c r="B38" s="88">
        <v>49</v>
      </c>
      <c r="C38" s="44"/>
      <c r="D38" s="99">
        <f>+('Att H-5  Rates 6-1'!D38*12)*'Att H-2  Enrollment 6-1'!D38</f>
        <v>0</v>
      </c>
      <c r="E38" s="99">
        <f>+('Att H-5  Rates 6-1'!E38*12)*'Att H-2  Enrollment 6-1'!E38</f>
        <v>0</v>
      </c>
      <c r="F38" s="99">
        <f>+('Att H-5  Rates 6-1'!F38*12)*'Att H-2  Enrollment 6-1'!F38</f>
        <v>0</v>
      </c>
      <c r="G38" s="99">
        <f>+('Att H-5  Rates 6-1'!G38*12)*'Att H-2  Enrollment 6-1'!G38</f>
        <v>0</v>
      </c>
    </row>
    <row r="39" spans="1:7" ht="15">
      <c r="A39" s="44"/>
      <c r="B39" s="88">
        <v>50</v>
      </c>
      <c r="C39" s="44"/>
      <c r="D39" s="99">
        <f>+('Att H-5  Rates 6-1'!D39*12)*'Att H-2  Enrollment 6-1'!D39</f>
        <v>0</v>
      </c>
      <c r="E39" s="99">
        <f>+('Att H-5  Rates 6-1'!E39*12)*'Att H-2  Enrollment 6-1'!E39</f>
        <v>0</v>
      </c>
      <c r="F39" s="99">
        <f>+('Att H-5  Rates 6-1'!F39*12)*'Att H-2  Enrollment 6-1'!F39</f>
        <v>0</v>
      </c>
      <c r="G39" s="99">
        <f>+('Att H-5  Rates 6-1'!G39*12)*'Att H-2  Enrollment 6-1'!G39</f>
        <v>0</v>
      </c>
    </row>
    <row r="40" spans="1:7" ht="15">
      <c r="A40" s="44"/>
      <c r="B40" s="88">
        <v>51</v>
      </c>
      <c r="C40" s="44"/>
      <c r="D40" s="99">
        <f>+('Att H-5  Rates 6-1'!D40*12)*'Att H-2  Enrollment 6-1'!D40</f>
        <v>0</v>
      </c>
      <c r="E40" s="99">
        <f>+('Att H-5  Rates 6-1'!E40*12)*'Att H-2  Enrollment 6-1'!E40</f>
        <v>0</v>
      </c>
      <c r="F40" s="99">
        <f>+('Att H-5  Rates 6-1'!F40*12)*'Att H-2  Enrollment 6-1'!F40</f>
        <v>0</v>
      </c>
      <c r="G40" s="99">
        <f>+('Att H-5  Rates 6-1'!G40*12)*'Att H-2  Enrollment 6-1'!G40</f>
        <v>0</v>
      </c>
    </row>
    <row r="41" spans="1:7" ht="15">
      <c r="A41" s="44"/>
      <c r="B41" s="88">
        <v>52</v>
      </c>
      <c r="C41" s="44"/>
      <c r="D41" s="99">
        <f>+('Att H-5  Rates 6-1'!D41*12)*'Att H-2  Enrollment 6-1'!D41</f>
        <v>0</v>
      </c>
      <c r="E41" s="99">
        <f>+('Att H-5  Rates 6-1'!E41*12)*'Att H-2  Enrollment 6-1'!E41</f>
        <v>0</v>
      </c>
      <c r="F41" s="99">
        <f>+('Att H-5  Rates 6-1'!F41*12)*'Att H-2  Enrollment 6-1'!F41</f>
        <v>0</v>
      </c>
      <c r="G41" s="99">
        <f>+('Att H-5  Rates 6-1'!G41*12)*'Att H-2  Enrollment 6-1'!G41</f>
        <v>0</v>
      </c>
    </row>
    <row r="42" spans="1:7" ht="15">
      <c r="A42" s="44"/>
      <c r="B42" s="88">
        <v>53</v>
      </c>
      <c r="C42" s="44"/>
      <c r="D42" s="99">
        <f>+('Att H-5  Rates 6-1'!D42*12)*'Att H-2  Enrollment 6-1'!D42</f>
        <v>0</v>
      </c>
      <c r="E42" s="99">
        <f>+('Att H-5  Rates 6-1'!E42*12)*'Att H-2  Enrollment 6-1'!E42</f>
        <v>0</v>
      </c>
      <c r="F42" s="99">
        <f>+('Att H-5  Rates 6-1'!F42*12)*'Att H-2  Enrollment 6-1'!F42</f>
        <v>0</v>
      </c>
      <c r="G42" s="99">
        <f>+('Att H-5  Rates 6-1'!G42*12)*'Att H-2  Enrollment 6-1'!G42</f>
        <v>0</v>
      </c>
    </row>
    <row r="43" spans="1:7" ht="15">
      <c r="A43" s="44"/>
      <c r="B43" s="88">
        <v>54</v>
      </c>
      <c r="C43" s="44"/>
      <c r="D43" s="99">
        <f>+('Att H-5  Rates 6-1'!D43*12)*'Att H-2  Enrollment 6-1'!D43</f>
        <v>0</v>
      </c>
      <c r="E43" s="99">
        <f>+('Att H-5  Rates 6-1'!E43*12)*'Att H-2  Enrollment 6-1'!E43</f>
        <v>0</v>
      </c>
      <c r="F43" s="99">
        <f>+('Att H-5  Rates 6-1'!F43*12)*'Att H-2  Enrollment 6-1'!F43</f>
        <v>0</v>
      </c>
      <c r="G43" s="99">
        <f>+('Att H-5  Rates 6-1'!G43*12)*'Att H-2  Enrollment 6-1'!G43</f>
        <v>0</v>
      </c>
    </row>
    <row r="44" spans="1:7" ht="15">
      <c r="A44" s="44"/>
      <c r="B44" s="88">
        <v>55</v>
      </c>
      <c r="C44" s="44"/>
      <c r="D44" s="99">
        <f>+('Att H-5  Rates 6-1'!D44*12)*'Att H-2  Enrollment 6-1'!D44</f>
        <v>0</v>
      </c>
      <c r="E44" s="99">
        <f>+('Att H-5  Rates 6-1'!E44*12)*'Att H-2  Enrollment 6-1'!E44</f>
        <v>0</v>
      </c>
      <c r="F44" s="99">
        <f>+('Att H-5  Rates 6-1'!F44*12)*'Att H-2  Enrollment 6-1'!F44</f>
        <v>0</v>
      </c>
      <c r="G44" s="99">
        <f>+('Att H-5  Rates 6-1'!G44*12)*'Att H-2  Enrollment 6-1'!G44</f>
        <v>0</v>
      </c>
    </row>
    <row r="45" spans="1:7" ht="15">
      <c r="A45" s="44"/>
      <c r="B45" s="88">
        <v>56</v>
      </c>
      <c r="C45" s="44"/>
      <c r="D45" s="99">
        <f>+('Att H-5  Rates 6-1'!D45*12)*'Att H-2  Enrollment 6-1'!D45</f>
        <v>0</v>
      </c>
      <c r="E45" s="99">
        <f>+('Att H-5  Rates 6-1'!E45*12)*'Att H-2  Enrollment 6-1'!E45</f>
        <v>0</v>
      </c>
      <c r="F45" s="99">
        <f>+('Att H-5  Rates 6-1'!F45*12)*'Att H-2  Enrollment 6-1'!F45</f>
        <v>0</v>
      </c>
      <c r="G45" s="99">
        <f>+('Att H-5  Rates 6-1'!G45*12)*'Att H-2  Enrollment 6-1'!G45</f>
        <v>0</v>
      </c>
    </row>
    <row r="46" spans="1:7" ht="15">
      <c r="A46" s="44"/>
      <c r="B46" s="88">
        <v>57</v>
      </c>
      <c r="C46" s="44"/>
      <c r="D46" s="99">
        <f>+('Att H-5  Rates 6-1'!D46*12)*'Att H-2  Enrollment 6-1'!D46</f>
        <v>0</v>
      </c>
      <c r="E46" s="99">
        <f>+('Att H-5  Rates 6-1'!E46*12)*'Att H-2  Enrollment 6-1'!E46</f>
        <v>0</v>
      </c>
      <c r="F46" s="99">
        <f>+('Att H-5  Rates 6-1'!F46*12)*'Att H-2  Enrollment 6-1'!F46</f>
        <v>0</v>
      </c>
      <c r="G46" s="99">
        <f>+('Att H-5  Rates 6-1'!G46*12)*'Att H-2  Enrollment 6-1'!G46</f>
        <v>0</v>
      </c>
    </row>
    <row r="47" spans="1:7" ht="15">
      <c r="A47" s="44"/>
      <c r="B47" s="88">
        <v>58</v>
      </c>
      <c r="C47" s="44"/>
      <c r="D47" s="99">
        <f>+('Att H-5  Rates 6-1'!D47*12)*'Att H-2  Enrollment 6-1'!D47</f>
        <v>0</v>
      </c>
      <c r="E47" s="99">
        <f>+('Att H-5  Rates 6-1'!E47*12)*'Att H-2  Enrollment 6-1'!E47</f>
        <v>0</v>
      </c>
      <c r="F47" s="99">
        <f>+('Att H-5  Rates 6-1'!F47*12)*'Att H-2  Enrollment 6-1'!F47</f>
        <v>0</v>
      </c>
      <c r="G47" s="99">
        <f>+('Att H-5  Rates 6-1'!G47*12)*'Att H-2  Enrollment 6-1'!G47</f>
        <v>0</v>
      </c>
    </row>
    <row r="48" spans="1:7" ht="15">
      <c r="A48" s="44"/>
      <c r="B48" s="88">
        <v>59</v>
      </c>
      <c r="C48" s="44"/>
      <c r="D48" s="99">
        <f>+('Att H-5  Rates 6-1'!D48*12)*'Att H-2  Enrollment 6-1'!D48</f>
        <v>0</v>
      </c>
      <c r="E48" s="99">
        <f>+('Att H-5  Rates 6-1'!E48*12)*'Att H-2  Enrollment 6-1'!E48</f>
        <v>0</v>
      </c>
      <c r="F48" s="99">
        <f>+('Att H-5  Rates 6-1'!F48*12)*'Att H-2  Enrollment 6-1'!F48</f>
        <v>0</v>
      </c>
      <c r="G48" s="99">
        <f>+('Att H-5  Rates 6-1'!G48*12)*'Att H-2  Enrollment 6-1'!G48</f>
        <v>0</v>
      </c>
    </row>
    <row r="49" spans="1:7" ht="15">
      <c r="A49" s="44"/>
      <c r="B49" s="88">
        <v>60</v>
      </c>
      <c r="C49" s="44"/>
      <c r="D49" s="99">
        <f>+('Att H-5  Rates 6-1'!D49*12)*'Att H-2  Enrollment 6-1'!D49</f>
        <v>0</v>
      </c>
      <c r="E49" s="99">
        <f>+('Att H-5  Rates 6-1'!E49*12)*'Att H-2  Enrollment 6-1'!E49</f>
        <v>0</v>
      </c>
      <c r="F49" s="99">
        <f>+('Att H-5  Rates 6-1'!F49*12)*'Att H-2  Enrollment 6-1'!F49</f>
        <v>0</v>
      </c>
      <c r="G49" s="99">
        <f>+('Att H-5  Rates 6-1'!G49*12)*'Att H-2  Enrollment 6-1'!G49</f>
        <v>0</v>
      </c>
    </row>
    <row r="50" spans="1:7" ht="15">
      <c r="A50" s="44"/>
      <c r="B50" s="88">
        <v>61</v>
      </c>
      <c r="C50" s="44"/>
      <c r="D50" s="99">
        <f>+('Att H-5  Rates 6-1'!D50*12)*'Att H-2  Enrollment 6-1'!D50</f>
        <v>0</v>
      </c>
      <c r="E50" s="99">
        <f>+('Att H-5  Rates 6-1'!E50*12)*'Att H-2  Enrollment 6-1'!E50</f>
        <v>0</v>
      </c>
      <c r="F50" s="99">
        <f>+('Att H-5  Rates 6-1'!F50*12)*'Att H-2  Enrollment 6-1'!F50</f>
        <v>0</v>
      </c>
      <c r="G50" s="99">
        <f>+('Att H-5  Rates 6-1'!G50*12)*'Att H-2  Enrollment 6-1'!G50</f>
        <v>0</v>
      </c>
    </row>
    <row r="51" spans="1:7" ht="15">
      <c r="A51" s="44"/>
      <c r="B51" s="88">
        <v>62</v>
      </c>
      <c r="C51" s="44"/>
      <c r="D51" s="99">
        <f>+('Att H-5  Rates 6-1'!D51*12)*'Att H-2  Enrollment 6-1'!D51</f>
        <v>0</v>
      </c>
      <c r="E51" s="99">
        <f>+('Att H-5  Rates 6-1'!E51*12)*'Att H-2  Enrollment 6-1'!E51</f>
        <v>0</v>
      </c>
      <c r="F51" s="99">
        <f>+('Att H-5  Rates 6-1'!F51*12)*'Att H-2  Enrollment 6-1'!F51</f>
        <v>0</v>
      </c>
      <c r="G51" s="99">
        <f>+('Att H-5  Rates 6-1'!G51*12)*'Att H-2  Enrollment 6-1'!G51</f>
        <v>0</v>
      </c>
    </row>
    <row r="52" spans="1:7" ht="15">
      <c r="A52" s="44"/>
      <c r="B52" s="88">
        <v>63</v>
      </c>
      <c r="C52" s="44"/>
      <c r="D52" s="99">
        <f>+('Att H-5  Rates 6-1'!D52*12)*'Att H-2  Enrollment 6-1'!D52</f>
        <v>0</v>
      </c>
      <c r="E52" s="99">
        <f>+('Att H-5  Rates 6-1'!E52*12)*'Att H-2  Enrollment 6-1'!E52</f>
        <v>0</v>
      </c>
      <c r="F52" s="99">
        <f>+('Att H-5  Rates 6-1'!F52*12)*'Att H-2  Enrollment 6-1'!F52</f>
        <v>0</v>
      </c>
      <c r="G52" s="99">
        <f>+('Att H-5  Rates 6-1'!G52*12)*'Att H-2  Enrollment 6-1'!G52</f>
        <v>0</v>
      </c>
    </row>
    <row r="53" spans="1:7" ht="15">
      <c r="A53" s="44"/>
      <c r="B53" s="88">
        <v>64</v>
      </c>
      <c r="C53" s="44"/>
      <c r="D53" s="99">
        <f>+('Att H-5  Rates 6-1'!D53*12)*'Att H-2  Enrollment 6-1'!D53</f>
        <v>0</v>
      </c>
      <c r="E53" s="99">
        <f>+('Att H-5  Rates 6-1'!E53*12)*'Att H-2  Enrollment 6-1'!E53</f>
        <v>0</v>
      </c>
      <c r="F53" s="99">
        <f>+('Att H-5  Rates 6-1'!F53*12)*'Att H-2  Enrollment 6-1'!F53</f>
        <v>0</v>
      </c>
      <c r="G53" s="99">
        <f>+('Att H-5  Rates 6-1'!G53*12)*'Att H-2  Enrollment 6-1'!G53</f>
        <v>0</v>
      </c>
    </row>
    <row r="54" spans="1:7" ht="15">
      <c r="A54" s="44"/>
      <c r="B54" s="88">
        <v>65</v>
      </c>
      <c r="C54" s="44"/>
      <c r="D54" s="99">
        <f>+('Att H-5  Rates 6-1'!D54*12)*'Att H-2  Enrollment 6-1'!D54</f>
        <v>0</v>
      </c>
      <c r="E54" s="99">
        <f>+('Att H-5  Rates 6-1'!E54*12)*'Att H-2  Enrollment 6-1'!E54</f>
        <v>0</v>
      </c>
      <c r="F54" s="99">
        <f>+('Att H-5  Rates 6-1'!F54*12)*'Att H-2  Enrollment 6-1'!F54</f>
        <v>0</v>
      </c>
      <c r="G54" s="99">
        <f>+('Att H-5  Rates 6-1'!G54*12)*'Att H-2  Enrollment 6-1'!G54</f>
        <v>0</v>
      </c>
    </row>
    <row r="55" spans="1:7" ht="15">
      <c r="A55" s="44"/>
      <c r="B55" s="88">
        <v>66</v>
      </c>
      <c r="C55" s="44"/>
      <c r="D55" s="99">
        <f>+('Att H-5  Rates 6-1'!D55*12)*'Att H-2  Enrollment 6-1'!D55</f>
        <v>0</v>
      </c>
      <c r="E55" s="99">
        <f>+('Att H-5  Rates 6-1'!E55*12)*'Att H-2  Enrollment 6-1'!E55</f>
        <v>0</v>
      </c>
      <c r="F55" s="99">
        <f>+('Att H-5  Rates 6-1'!F55*12)*'Att H-2  Enrollment 6-1'!F55</f>
        <v>0</v>
      </c>
      <c r="G55" s="99">
        <f>+('Att H-5  Rates 6-1'!G55*12)*'Att H-2  Enrollment 6-1'!G55</f>
        <v>0</v>
      </c>
    </row>
    <row r="56" spans="1:7" ht="15">
      <c r="A56" s="44"/>
      <c r="B56" s="88">
        <v>67</v>
      </c>
      <c r="C56" s="44"/>
      <c r="D56" s="99">
        <f>+('Att H-5  Rates 6-1'!D56*12)*'Att H-2  Enrollment 6-1'!D56</f>
        <v>0</v>
      </c>
      <c r="E56" s="99">
        <f>+('Att H-5  Rates 6-1'!E56*12)*'Att H-2  Enrollment 6-1'!E56</f>
        <v>0</v>
      </c>
      <c r="F56" s="99">
        <f>+('Att H-5  Rates 6-1'!F56*12)*'Att H-2  Enrollment 6-1'!F56</f>
        <v>0</v>
      </c>
      <c r="G56" s="99">
        <f>+('Att H-5  Rates 6-1'!G56*12)*'Att H-2  Enrollment 6-1'!G56</f>
        <v>0</v>
      </c>
    </row>
    <row r="57" spans="1:7" ht="15">
      <c r="A57" s="44"/>
      <c r="B57" s="88">
        <v>68</v>
      </c>
      <c r="C57" s="44"/>
      <c r="D57" s="99">
        <f>+('Att H-5  Rates 6-1'!D57*12)*'Att H-2  Enrollment 6-1'!D57</f>
        <v>0</v>
      </c>
      <c r="E57" s="99">
        <f>+('Att H-5  Rates 6-1'!E57*12)*'Att H-2  Enrollment 6-1'!E57</f>
        <v>0</v>
      </c>
      <c r="F57" s="99">
        <f>+('Att H-5  Rates 6-1'!F57*12)*'Att H-2  Enrollment 6-1'!F57</f>
        <v>0</v>
      </c>
      <c r="G57" s="99">
        <f>+('Att H-5  Rates 6-1'!G57*12)*'Att H-2  Enrollment 6-1'!G57</f>
        <v>0</v>
      </c>
    </row>
    <row r="58" spans="1:7" ht="15">
      <c r="A58" s="44"/>
      <c r="B58" s="88">
        <v>69</v>
      </c>
      <c r="C58" s="44"/>
      <c r="D58" s="99">
        <f>+('Att H-5  Rates 6-1'!D58*12)*'Att H-2  Enrollment 6-1'!D58</f>
        <v>0</v>
      </c>
      <c r="E58" s="99">
        <f>+('Att H-5  Rates 6-1'!E58*12)*'Att H-2  Enrollment 6-1'!E58</f>
        <v>0</v>
      </c>
      <c r="F58" s="99">
        <f>+('Att H-5  Rates 6-1'!F58*12)*'Att H-2  Enrollment 6-1'!F58</f>
        <v>0</v>
      </c>
      <c r="G58" s="99">
        <f>+('Att H-5  Rates 6-1'!G58*12)*'Att H-2  Enrollment 6-1'!G58</f>
        <v>0</v>
      </c>
    </row>
    <row r="59" spans="1:7" ht="15">
      <c r="A59" s="44"/>
      <c r="B59" s="88">
        <v>70</v>
      </c>
      <c r="C59" s="44"/>
      <c r="D59" s="99">
        <f>+('Att H-5  Rates 6-1'!D59*12)*'Att H-2  Enrollment 6-1'!D59</f>
        <v>0</v>
      </c>
      <c r="E59" s="99">
        <f>+('Att H-5  Rates 6-1'!E59*12)*'Att H-2  Enrollment 6-1'!E59</f>
        <v>0</v>
      </c>
      <c r="F59" s="99">
        <f>+('Att H-5  Rates 6-1'!F59*12)*'Att H-2  Enrollment 6-1'!F59</f>
        <v>0</v>
      </c>
      <c r="G59" s="99">
        <f>+('Att H-5  Rates 6-1'!G59*12)*'Att H-2  Enrollment 6-1'!G59</f>
        <v>0</v>
      </c>
    </row>
    <row r="60" spans="1:7" ht="15">
      <c r="A60" s="44"/>
      <c r="B60" s="88">
        <v>71</v>
      </c>
      <c r="C60" s="44"/>
      <c r="D60" s="99">
        <f>+('Att H-5  Rates 6-1'!D60*12)*'Att H-2  Enrollment 6-1'!D60</f>
        <v>0</v>
      </c>
      <c r="E60" s="99">
        <f>+('Att H-5  Rates 6-1'!E60*12)*'Att H-2  Enrollment 6-1'!E60</f>
        <v>0</v>
      </c>
      <c r="F60" s="99">
        <f>+('Att H-5  Rates 6-1'!F60*12)*'Att H-2  Enrollment 6-1'!F60</f>
        <v>0</v>
      </c>
      <c r="G60" s="99">
        <f>+('Att H-5  Rates 6-1'!G60*12)*'Att H-2  Enrollment 6-1'!G60</f>
        <v>0</v>
      </c>
    </row>
    <row r="61" spans="1:7" ht="15">
      <c r="A61" s="44"/>
      <c r="B61" s="88">
        <v>72</v>
      </c>
      <c r="C61" s="44"/>
      <c r="D61" s="99">
        <f>+('Att H-5  Rates 6-1'!D61*12)*'Att H-2  Enrollment 6-1'!D61</f>
        <v>0</v>
      </c>
      <c r="E61" s="99">
        <f>+('Att H-5  Rates 6-1'!E61*12)*'Att H-2  Enrollment 6-1'!E61</f>
        <v>0</v>
      </c>
      <c r="F61" s="99">
        <f>+('Att H-5  Rates 6-1'!F61*12)*'Att H-2  Enrollment 6-1'!F61</f>
        <v>0</v>
      </c>
      <c r="G61" s="99">
        <f>+('Att H-5  Rates 6-1'!G61*12)*'Att H-2  Enrollment 6-1'!G61</f>
        <v>0</v>
      </c>
    </row>
    <row r="62" spans="1:7" ht="15">
      <c r="A62" s="44"/>
      <c r="B62" s="88">
        <v>73</v>
      </c>
      <c r="C62" s="44"/>
      <c r="D62" s="99">
        <f>+('Att H-5  Rates 6-1'!D62*12)*'Att H-2  Enrollment 6-1'!D62</f>
        <v>0</v>
      </c>
      <c r="E62" s="99">
        <f>+('Att H-5  Rates 6-1'!E62*12)*'Att H-2  Enrollment 6-1'!E62</f>
        <v>0</v>
      </c>
      <c r="F62" s="99">
        <f>+('Att H-5  Rates 6-1'!F62*12)*'Att H-2  Enrollment 6-1'!F62</f>
        <v>0</v>
      </c>
      <c r="G62" s="99">
        <f>+('Att H-5  Rates 6-1'!G62*12)*'Att H-2  Enrollment 6-1'!G62</f>
        <v>0</v>
      </c>
    </row>
    <row r="63" spans="1:7" ht="15">
      <c r="A63" s="44"/>
      <c r="B63" s="88">
        <v>74</v>
      </c>
      <c r="C63" s="44"/>
      <c r="D63" s="99">
        <f>+('Att H-5  Rates 6-1'!D63*12)*'Att H-2  Enrollment 6-1'!D63</f>
        <v>0</v>
      </c>
      <c r="E63" s="99">
        <f>+('Att H-5  Rates 6-1'!E63*12)*'Att H-2  Enrollment 6-1'!E63</f>
        <v>0</v>
      </c>
      <c r="F63" s="99">
        <f>+('Att H-5  Rates 6-1'!F63*12)*'Att H-2  Enrollment 6-1'!F63</f>
        <v>0</v>
      </c>
      <c r="G63" s="99">
        <f>+('Att H-5  Rates 6-1'!G63*12)*'Att H-2  Enrollment 6-1'!G63</f>
        <v>0</v>
      </c>
    </row>
    <row r="64" spans="1:7" ht="15">
      <c r="A64" s="44"/>
      <c r="B64" s="88">
        <v>75</v>
      </c>
      <c r="C64" s="44"/>
      <c r="D64" s="99">
        <f>+('Att H-5  Rates 6-1'!D64*12)*'Att H-2  Enrollment 6-1'!D64</f>
        <v>0</v>
      </c>
      <c r="E64" s="99">
        <f>+('Att H-5  Rates 6-1'!E64*12)*'Att H-2  Enrollment 6-1'!E64</f>
        <v>0</v>
      </c>
      <c r="F64" s="99">
        <f>+('Att H-5  Rates 6-1'!F64*12)*'Att H-2  Enrollment 6-1'!F64</f>
        <v>0</v>
      </c>
      <c r="G64" s="99">
        <f>+('Att H-5  Rates 6-1'!G64*12)*'Att H-2  Enrollment 6-1'!G64</f>
        <v>0</v>
      </c>
    </row>
    <row r="65" spans="1:7" ht="15">
      <c r="A65" s="44"/>
      <c r="B65" s="88">
        <v>76</v>
      </c>
      <c r="C65" s="44"/>
      <c r="D65" s="99">
        <f>+('Att H-5  Rates 6-1'!D65*12)*'Att H-2  Enrollment 6-1'!D65</f>
        <v>0</v>
      </c>
      <c r="E65" s="99">
        <f>+('Att H-5  Rates 6-1'!E65*12)*'Att H-2  Enrollment 6-1'!E65</f>
        <v>0</v>
      </c>
      <c r="F65" s="99">
        <f>+('Att H-5  Rates 6-1'!F65*12)*'Att H-2  Enrollment 6-1'!F65</f>
        <v>0</v>
      </c>
      <c r="G65" s="99">
        <f>+('Att H-5  Rates 6-1'!G65*12)*'Att H-2  Enrollment 6-1'!G65</f>
        <v>0</v>
      </c>
    </row>
    <row r="66" spans="1:7" ht="15">
      <c r="A66" s="44"/>
      <c r="B66" s="88">
        <v>77</v>
      </c>
      <c r="C66" s="44"/>
      <c r="D66" s="99">
        <f>+('Att H-5  Rates 6-1'!D66*12)*'Att H-2  Enrollment 6-1'!D66</f>
        <v>0</v>
      </c>
      <c r="E66" s="99">
        <f>+('Att H-5  Rates 6-1'!E66*12)*'Att H-2  Enrollment 6-1'!E66</f>
        <v>0</v>
      </c>
      <c r="F66" s="99">
        <f>+('Att H-5  Rates 6-1'!F66*12)*'Att H-2  Enrollment 6-1'!F66</f>
        <v>0</v>
      </c>
      <c r="G66" s="99">
        <f>+('Att H-5  Rates 6-1'!G66*12)*'Att H-2  Enrollment 6-1'!G66</f>
        <v>0</v>
      </c>
    </row>
    <row r="67" spans="1:7" ht="15">
      <c r="A67" s="44"/>
      <c r="B67" s="88">
        <v>78</v>
      </c>
      <c r="C67" s="44"/>
      <c r="D67" s="99">
        <f>+('Att H-5  Rates 6-1'!D67*12)*'Att H-2  Enrollment 6-1'!D67</f>
        <v>0</v>
      </c>
      <c r="E67" s="99">
        <f>+('Att H-5  Rates 6-1'!E67*12)*'Att H-2  Enrollment 6-1'!E67</f>
        <v>0</v>
      </c>
      <c r="F67" s="99">
        <f>+('Att H-5  Rates 6-1'!F67*12)*'Att H-2  Enrollment 6-1'!F67</f>
        <v>0</v>
      </c>
      <c r="G67" s="99">
        <f>+('Att H-5  Rates 6-1'!G67*12)*'Att H-2  Enrollment 6-1'!G67</f>
        <v>0</v>
      </c>
    </row>
    <row r="68" spans="1:7" ht="15">
      <c r="A68" s="44"/>
      <c r="B68" s="88">
        <v>79</v>
      </c>
      <c r="C68" s="44"/>
      <c r="D68" s="99">
        <f>+('Att H-5  Rates 6-1'!D68*12)*'Att H-2  Enrollment 6-1'!D68</f>
        <v>0</v>
      </c>
      <c r="E68" s="99">
        <f>+('Att H-5  Rates 6-1'!E68*12)*'Att H-2  Enrollment 6-1'!E68</f>
        <v>0</v>
      </c>
      <c r="F68" s="99">
        <f>+('Att H-5  Rates 6-1'!F68*12)*'Att H-2  Enrollment 6-1'!F68</f>
        <v>0</v>
      </c>
      <c r="G68" s="99">
        <f>+('Att H-5  Rates 6-1'!G68*12)*'Att H-2  Enrollment 6-1'!G68</f>
        <v>0</v>
      </c>
    </row>
    <row r="69" spans="1:7" ht="15">
      <c r="A69" s="44"/>
      <c r="B69" s="88">
        <v>80</v>
      </c>
      <c r="C69" s="44"/>
      <c r="D69" s="99">
        <f>+('Att H-5  Rates 6-1'!D69*12)*'Att H-2  Enrollment 6-1'!D69</f>
        <v>0</v>
      </c>
      <c r="E69" s="99">
        <f>+('Att H-5  Rates 6-1'!E69*12)*'Att H-2  Enrollment 6-1'!E69</f>
        <v>0</v>
      </c>
      <c r="F69" s="99">
        <f>+('Att H-5  Rates 6-1'!F69*12)*'Att H-2  Enrollment 6-1'!F69</f>
        <v>0</v>
      </c>
      <c r="G69" s="99">
        <f>+('Att H-5  Rates 6-1'!G69*12)*'Att H-2  Enrollment 6-1'!G69</f>
        <v>0</v>
      </c>
    </row>
    <row r="70" spans="1:7" ht="15">
      <c r="A70" s="44"/>
      <c r="B70" s="88">
        <v>81</v>
      </c>
      <c r="C70" s="44"/>
      <c r="D70" s="99">
        <f>+('Att H-5  Rates 6-1'!D70*12)*'Att H-2  Enrollment 6-1'!D70</f>
        <v>0</v>
      </c>
      <c r="E70" s="99">
        <f>+('Att H-5  Rates 6-1'!E70*12)*'Att H-2  Enrollment 6-1'!E70</f>
        <v>0</v>
      </c>
      <c r="F70" s="99">
        <f>+('Att H-5  Rates 6-1'!F70*12)*'Att H-2  Enrollment 6-1'!F70</f>
        <v>0</v>
      </c>
      <c r="G70" s="99">
        <f>+('Att H-5  Rates 6-1'!G70*12)*'Att H-2  Enrollment 6-1'!G70</f>
        <v>0</v>
      </c>
    </row>
    <row r="71" spans="1:7" ht="15">
      <c r="A71" s="44"/>
      <c r="B71" s="88">
        <v>82</v>
      </c>
      <c r="C71" s="44"/>
      <c r="D71" s="99">
        <f>+('Att H-5  Rates 6-1'!D71*12)*'Att H-2  Enrollment 6-1'!D71</f>
        <v>0</v>
      </c>
      <c r="E71" s="99">
        <f>+('Att H-5  Rates 6-1'!E71*12)*'Att H-2  Enrollment 6-1'!E71</f>
        <v>0</v>
      </c>
      <c r="F71" s="99">
        <f>+('Att H-5  Rates 6-1'!F71*12)*'Att H-2  Enrollment 6-1'!F71</f>
        <v>0</v>
      </c>
      <c r="G71" s="99">
        <f>+('Att H-5  Rates 6-1'!G71*12)*'Att H-2  Enrollment 6-1'!G71</f>
        <v>0</v>
      </c>
    </row>
    <row r="72" spans="1:7" ht="15">
      <c r="A72" s="44"/>
      <c r="B72" s="88">
        <v>83</v>
      </c>
      <c r="C72" s="44"/>
      <c r="D72" s="99">
        <f>+('Att H-5  Rates 6-1'!D72*12)*'Att H-2  Enrollment 6-1'!D72</f>
        <v>0</v>
      </c>
      <c r="E72" s="99">
        <f>+('Att H-5  Rates 6-1'!E72*12)*'Att H-2  Enrollment 6-1'!E72</f>
        <v>0</v>
      </c>
      <c r="F72" s="99">
        <f>+('Att H-5  Rates 6-1'!F72*12)*'Att H-2  Enrollment 6-1'!F72</f>
        <v>0</v>
      </c>
      <c r="G72" s="99">
        <f>+('Att H-5  Rates 6-1'!G72*12)*'Att H-2  Enrollment 6-1'!G72</f>
        <v>0</v>
      </c>
    </row>
    <row r="73" spans="1:7" ht="15.75" thickBot="1">
      <c r="A73" s="44"/>
      <c r="B73" s="88">
        <v>84</v>
      </c>
      <c r="C73" s="44"/>
      <c r="D73" s="99">
        <f>+('Att H-5  Rates 6-1'!D73*12)*'Att H-2  Enrollment 6-1'!D73</f>
        <v>0</v>
      </c>
      <c r="E73" s="99">
        <f>+('Att H-5  Rates 6-1'!E73*12)*'Att H-2  Enrollment 6-1'!E73</f>
        <v>0</v>
      </c>
      <c r="F73" s="99">
        <f>+('Att H-5  Rates 6-1'!F73*12)*'Att H-2  Enrollment 6-1'!F73</f>
        <v>0</v>
      </c>
      <c r="G73" s="99">
        <f>+('Att H-5  Rates 6-1'!G73*12)*'Att H-2  Enrollment 6-1'!G73</f>
        <v>0</v>
      </c>
    </row>
    <row r="74" spans="1:7" ht="15.75" thickTop="1">
      <c r="A74" s="44"/>
      <c r="B74" s="86" t="s">
        <v>76</v>
      </c>
      <c r="C74" s="44"/>
      <c r="D74" s="100">
        <f>SUM(D19:D73)</f>
        <v>0</v>
      </c>
      <c r="E74" s="100">
        <f>SUM(E19:E73)</f>
        <v>0</v>
      </c>
      <c r="F74" s="100">
        <f>SUM(F19:F73)</f>
        <v>0</v>
      </c>
      <c r="G74" s="100">
        <f>SUM(G19:G73)</f>
        <v>0</v>
      </c>
    </row>
  </sheetData>
  <mergeCells count="1">
    <mergeCell ref="D17:G17"/>
  </mergeCells>
  <printOptions horizontalCentered="1"/>
  <pageMargins left="0.75" right="0.75" top="1" bottom="1" header="0.5" footer="0.5"/>
  <pageSetup fitToHeight="1" fitToWidth="1" horizontalDpi="600" verticalDpi="600" orientation="portrait" scale="55" r:id="rId1"/>
  <headerFooter alignWithMargins="0">
    <oddFooter>&amp;L&amp;F&amp;A  &amp;D&amp;R&amp;P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73"/>
  <sheetViews>
    <sheetView zoomScale="85" zoomScaleNormal="85" workbookViewId="0" topLeftCell="A1">
      <selection activeCell="A1" sqref="A1"/>
    </sheetView>
  </sheetViews>
  <sheetFormatPr defaultColWidth="9.140625" defaultRowHeight="12.75"/>
  <cols>
    <col min="1" max="2" width="12.7109375" style="46" customWidth="1"/>
    <col min="3" max="3" width="3.7109375" style="46" customWidth="1"/>
    <col min="4" max="7" width="12.7109375" style="46" customWidth="1"/>
    <col min="8" max="8" width="12.140625" style="44" customWidth="1"/>
    <col min="9" max="9" width="11.8515625" style="44" customWidth="1"/>
    <col min="10" max="22" width="10.00390625" style="44" customWidth="1"/>
    <col min="23" max="16384" width="10.00390625" style="46" customWidth="1"/>
  </cols>
  <sheetData>
    <row r="1" spans="1:22" s="21" customFormat="1" ht="23.25">
      <c r="A1" s="8" t="s">
        <v>4</v>
      </c>
      <c r="B1" s="8"/>
      <c r="C1" s="8"/>
      <c r="D1" s="8"/>
      <c r="E1" s="8"/>
      <c r="F1" s="8"/>
      <c r="G1" s="8"/>
      <c r="H1" s="8"/>
      <c r="I1" s="9"/>
      <c r="J1" s="9"/>
      <c r="K1" s="9"/>
      <c r="L1" s="9"/>
      <c r="M1" s="9"/>
      <c r="N1" s="9"/>
      <c r="O1" s="9"/>
      <c r="P1" s="9"/>
      <c r="Q1" s="9"/>
      <c r="R1" s="9"/>
      <c r="S1" s="9"/>
      <c r="T1" s="9"/>
      <c r="U1" s="9"/>
      <c r="V1" s="9"/>
    </row>
    <row r="2" spans="1:22" s="21" customFormat="1" ht="23.25">
      <c r="A2" s="22" t="str">
        <f>'Att H1-Finan Proposal'!A2</f>
        <v>Solicitation No. F10R6200016</v>
      </c>
      <c r="B2" s="8"/>
      <c r="C2" s="8"/>
      <c r="D2" s="8"/>
      <c r="E2" s="8"/>
      <c r="F2" s="8"/>
      <c r="G2" s="8"/>
      <c r="H2" s="8"/>
      <c r="I2" s="9"/>
      <c r="J2" s="9"/>
      <c r="K2" s="9"/>
      <c r="L2" s="9"/>
      <c r="M2" s="9"/>
      <c r="N2" s="9"/>
      <c r="O2" s="9"/>
      <c r="P2" s="9"/>
      <c r="Q2" s="9"/>
      <c r="R2" s="9"/>
      <c r="S2" s="9"/>
      <c r="T2" s="9"/>
      <c r="U2" s="9"/>
      <c r="V2" s="9"/>
    </row>
    <row r="3" spans="1:8" s="43" customFormat="1" ht="18">
      <c r="A3" s="24" t="s">
        <v>32</v>
      </c>
      <c r="B3" s="24"/>
      <c r="C3" s="24"/>
      <c r="D3" s="24"/>
      <c r="E3" s="24"/>
      <c r="F3" s="24"/>
      <c r="G3" s="24"/>
      <c r="H3" s="24"/>
    </row>
    <row r="4" spans="1:8" s="43" customFormat="1" ht="18">
      <c r="A4" s="25" t="s">
        <v>108</v>
      </c>
      <c r="B4" s="25"/>
      <c r="C4" s="25"/>
      <c r="D4" s="25"/>
      <c r="E4" s="25"/>
      <c r="F4" s="25"/>
      <c r="G4" s="25"/>
      <c r="H4" s="24"/>
    </row>
    <row r="5" spans="1:8" s="43" customFormat="1" ht="18">
      <c r="A5" s="25"/>
      <c r="B5" s="25"/>
      <c r="C5" s="25"/>
      <c r="D5" s="25"/>
      <c r="E5" s="25"/>
      <c r="F5" s="25"/>
      <c r="G5" s="25"/>
      <c r="H5" s="24"/>
    </row>
    <row r="6" spans="1:8" s="43" customFormat="1" ht="18">
      <c r="A6" s="24" t="s">
        <v>37</v>
      </c>
      <c r="B6" s="25"/>
      <c r="C6" s="25"/>
      <c r="D6" s="25"/>
      <c r="E6" s="25"/>
      <c r="F6" s="25"/>
      <c r="G6" s="25"/>
      <c r="H6" s="24"/>
    </row>
    <row r="7" spans="1:8" s="43" customFormat="1" ht="18">
      <c r="A7" s="24"/>
      <c r="B7" s="25"/>
      <c r="C7" s="25"/>
      <c r="D7" s="25"/>
      <c r="E7" s="25"/>
      <c r="F7" s="25"/>
      <c r="G7" s="25"/>
      <c r="H7" s="24"/>
    </row>
    <row r="8" spans="1:8" s="43" customFormat="1" ht="18">
      <c r="A8" s="24" t="s">
        <v>47</v>
      </c>
      <c r="B8" s="25"/>
      <c r="C8" s="25"/>
      <c r="D8" s="25"/>
      <c r="E8" s="25"/>
      <c r="F8" s="25"/>
      <c r="G8" s="25"/>
      <c r="H8" s="24"/>
    </row>
    <row r="9" spans="1:8" s="43" customFormat="1" ht="18">
      <c r="A9" s="24"/>
      <c r="B9" s="25"/>
      <c r="C9" s="25"/>
      <c r="D9" s="25"/>
      <c r="E9" s="25"/>
      <c r="F9" s="25"/>
      <c r="G9" s="25"/>
      <c r="H9" s="24"/>
    </row>
    <row r="10" spans="1:8" s="43" customFormat="1" ht="18">
      <c r="A10" s="24" t="s">
        <v>38</v>
      </c>
      <c r="B10" s="25"/>
      <c r="C10" s="25"/>
      <c r="D10" s="25"/>
      <c r="E10" s="25"/>
      <c r="F10" s="25"/>
      <c r="G10" s="25"/>
      <c r="H10" s="24"/>
    </row>
    <row r="11" spans="1:8" s="43" customFormat="1" ht="18">
      <c r="A11" s="24" t="s">
        <v>39</v>
      </c>
      <c r="B11" s="25"/>
      <c r="C11" s="25"/>
      <c r="D11" s="25"/>
      <c r="E11" s="25"/>
      <c r="F11" s="25"/>
      <c r="G11" s="25"/>
      <c r="H11" s="24"/>
    </row>
    <row r="12" spans="1:8" s="43" customFormat="1" ht="18">
      <c r="A12" s="24" t="s">
        <v>41</v>
      </c>
      <c r="B12" s="25"/>
      <c r="C12" s="25"/>
      <c r="D12" s="25"/>
      <c r="E12" s="25"/>
      <c r="F12" s="25"/>
      <c r="G12" s="25"/>
      <c r="H12" s="24"/>
    </row>
    <row r="13" spans="1:8" s="43" customFormat="1" ht="18">
      <c r="A13" s="24" t="s">
        <v>40</v>
      </c>
      <c r="B13" s="25"/>
      <c r="C13" s="25"/>
      <c r="D13" s="25"/>
      <c r="E13" s="25"/>
      <c r="F13" s="25"/>
      <c r="G13" s="25"/>
      <c r="H13" s="24"/>
    </row>
    <row r="14" spans="1:8" s="43" customFormat="1" ht="18">
      <c r="A14" s="24" t="s">
        <v>42</v>
      </c>
      <c r="B14" s="25"/>
      <c r="C14" s="25"/>
      <c r="D14" s="25"/>
      <c r="E14" s="25"/>
      <c r="F14" s="25"/>
      <c r="G14" s="25"/>
      <c r="H14" s="24"/>
    </row>
    <row r="15" spans="1:8" s="43" customFormat="1" ht="18">
      <c r="A15" s="24" t="s">
        <v>55</v>
      </c>
      <c r="B15" s="25"/>
      <c r="C15" s="25"/>
      <c r="D15" s="25"/>
      <c r="E15" s="25"/>
      <c r="F15" s="25"/>
      <c r="G15" s="25"/>
      <c r="H15" s="24"/>
    </row>
    <row r="16" spans="2:3" s="45" customFormat="1" ht="15.75">
      <c r="B16" s="44"/>
      <c r="C16" s="44"/>
    </row>
    <row r="17" spans="2:7" ht="15.75">
      <c r="B17" s="84"/>
      <c r="C17" s="44"/>
      <c r="D17" s="114" t="s">
        <v>44</v>
      </c>
      <c r="E17" s="115"/>
      <c r="F17" s="115"/>
      <c r="G17" s="116"/>
    </row>
    <row r="18" spans="1:7" ht="15.75">
      <c r="A18" s="44"/>
      <c r="B18" s="85" t="s">
        <v>43</v>
      </c>
      <c r="C18" s="44"/>
      <c r="D18" s="81">
        <v>2500</v>
      </c>
      <c r="E18" s="82">
        <v>3000</v>
      </c>
      <c r="F18" s="82">
        <v>4500</v>
      </c>
      <c r="G18" s="83">
        <v>6000</v>
      </c>
    </row>
    <row r="19" spans="1:7" ht="15">
      <c r="A19" s="44"/>
      <c r="B19" s="88" t="s">
        <v>84</v>
      </c>
      <c r="C19" s="44"/>
      <c r="D19" s="88">
        <v>2</v>
      </c>
      <c r="E19" s="88">
        <v>1</v>
      </c>
      <c r="F19" s="92"/>
      <c r="G19" s="88"/>
    </row>
    <row r="20" spans="1:7" ht="15">
      <c r="A20" s="44"/>
      <c r="B20" s="88">
        <v>31</v>
      </c>
      <c r="C20" s="44"/>
      <c r="D20" s="88"/>
      <c r="E20" s="88">
        <v>1</v>
      </c>
      <c r="F20" s="92"/>
      <c r="G20" s="88"/>
    </row>
    <row r="21" spans="1:7" ht="15">
      <c r="A21" s="44"/>
      <c r="B21" s="88">
        <f aca="true" t="shared" si="0" ref="B21:B48">+B20+1</f>
        <v>32</v>
      </c>
      <c r="C21" s="44"/>
      <c r="D21" s="88"/>
      <c r="E21" s="88">
        <v>1</v>
      </c>
      <c r="F21" s="92">
        <v>1</v>
      </c>
      <c r="G21" s="88"/>
    </row>
    <row r="22" spans="1:7" ht="15">
      <c r="A22" s="44"/>
      <c r="B22" s="88">
        <f t="shared" si="0"/>
        <v>33</v>
      </c>
      <c r="C22" s="44"/>
      <c r="D22" s="88">
        <v>2</v>
      </c>
      <c r="E22" s="88"/>
      <c r="F22" s="92"/>
      <c r="G22" s="88"/>
    </row>
    <row r="23" spans="1:7" ht="15">
      <c r="A23" s="44"/>
      <c r="B23" s="88">
        <f t="shared" si="0"/>
        <v>34</v>
      </c>
      <c r="C23" s="44"/>
      <c r="D23" s="88">
        <v>2</v>
      </c>
      <c r="E23" s="88">
        <v>1</v>
      </c>
      <c r="F23" s="92"/>
      <c r="G23" s="88"/>
    </row>
    <row r="24" spans="1:7" ht="15">
      <c r="A24" s="44"/>
      <c r="B24" s="88">
        <f t="shared" si="0"/>
        <v>35</v>
      </c>
      <c r="C24" s="44"/>
      <c r="D24" s="88">
        <v>1</v>
      </c>
      <c r="E24" s="88">
        <v>1</v>
      </c>
      <c r="F24" s="92">
        <v>2</v>
      </c>
      <c r="G24" s="88"/>
    </row>
    <row r="25" spans="1:7" ht="15">
      <c r="A25" s="44"/>
      <c r="B25" s="88">
        <f t="shared" si="0"/>
        <v>36</v>
      </c>
      <c r="C25" s="44"/>
      <c r="D25" s="88">
        <v>1</v>
      </c>
      <c r="E25" s="88"/>
      <c r="F25" s="92">
        <v>1</v>
      </c>
      <c r="G25" s="88"/>
    </row>
    <row r="26" spans="1:7" ht="15">
      <c r="A26" s="44"/>
      <c r="B26" s="88">
        <f t="shared" si="0"/>
        <v>37</v>
      </c>
      <c r="C26" s="44"/>
      <c r="D26" s="88">
        <v>1</v>
      </c>
      <c r="E26" s="88"/>
      <c r="F26" s="92"/>
      <c r="G26" s="88"/>
    </row>
    <row r="27" spans="1:7" ht="15">
      <c r="A27" s="44"/>
      <c r="B27" s="88">
        <f t="shared" si="0"/>
        <v>38</v>
      </c>
      <c r="C27" s="44"/>
      <c r="D27" s="88"/>
      <c r="E27" s="88">
        <v>2</v>
      </c>
      <c r="F27" s="92"/>
      <c r="G27" s="88"/>
    </row>
    <row r="28" spans="1:7" ht="15">
      <c r="A28" s="44"/>
      <c r="B28" s="88">
        <f t="shared" si="0"/>
        <v>39</v>
      </c>
      <c r="C28" s="44"/>
      <c r="D28" s="88"/>
      <c r="E28" s="88">
        <v>1</v>
      </c>
      <c r="F28" s="92">
        <v>1</v>
      </c>
      <c r="G28" s="88"/>
    </row>
    <row r="29" spans="1:7" ht="15">
      <c r="A29" s="44"/>
      <c r="B29" s="88">
        <f t="shared" si="0"/>
        <v>40</v>
      </c>
      <c r="C29" s="44"/>
      <c r="D29" s="88">
        <v>4</v>
      </c>
      <c r="E29" s="88">
        <v>1</v>
      </c>
      <c r="F29" s="92"/>
      <c r="G29" s="88">
        <v>1</v>
      </c>
    </row>
    <row r="30" spans="1:7" ht="15">
      <c r="A30" s="44"/>
      <c r="B30" s="88">
        <f t="shared" si="0"/>
        <v>41</v>
      </c>
      <c r="C30" s="44"/>
      <c r="D30" s="88"/>
      <c r="E30" s="88"/>
      <c r="F30" s="92">
        <v>2</v>
      </c>
      <c r="G30" s="88"/>
    </row>
    <row r="31" spans="1:7" ht="15">
      <c r="A31" s="44"/>
      <c r="B31" s="88">
        <f t="shared" si="0"/>
        <v>42</v>
      </c>
      <c r="C31" s="44"/>
      <c r="D31" s="88">
        <v>2</v>
      </c>
      <c r="E31" s="88">
        <v>3</v>
      </c>
      <c r="F31" s="92">
        <v>3</v>
      </c>
      <c r="G31" s="88"/>
    </row>
    <row r="32" spans="1:7" ht="15">
      <c r="A32" s="44"/>
      <c r="B32" s="88">
        <f t="shared" si="0"/>
        <v>43</v>
      </c>
      <c r="C32" s="44"/>
      <c r="D32" s="88">
        <v>2</v>
      </c>
      <c r="E32" s="88">
        <v>5</v>
      </c>
      <c r="F32" s="92">
        <v>3</v>
      </c>
      <c r="G32" s="88">
        <v>2</v>
      </c>
    </row>
    <row r="33" spans="1:7" ht="15">
      <c r="A33" s="44"/>
      <c r="B33" s="88">
        <f t="shared" si="0"/>
        <v>44</v>
      </c>
      <c r="C33" s="44"/>
      <c r="D33" s="88">
        <v>5</v>
      </c>
      <c r="E33" s="88">
        <v>1</v>
      </c>
      <c r="F33" s="92">
        <v>1</v>
      </c>
      <c r="G33" s="88"/>
    </row>
    <row r="34" spans="1:7" ht="15">
      <c r="A34" s="44"/>
      <c r="B34" s="88">
        <f t="shared" si="0"/>
        <v>45</v>
      </c>
      <c r="C34" s="44"/>
      <c r="D34" s="88">
        <v>3</v>
      </c>
      <c r="E34" s="88">
        <v>5</v>
      </c>
      <c r="F34" s="92">
        <v>2</v>
      </c>
      <c r="G34" s="88">
        <v>1</v>
      </c>
    </row>
    <row r="35" spans="1:7" ht="15">
      <c r="A35" s="44"/>
      <c r="B35" s="88">
        <f t="shared" si="0"/>
        <v>46</v>
      </c>
      <c r="C35" s="44"/>
      <c r="D35" s="88">
        <v>6</v>
      </c>
      <c r="E35" s="88">
        <v>2</v>
      </c>
      <c r="F35" s="92">
        <v>3</v>
      </c>
      <c r="G35" s="88">
        <v>1</v>
      </c>
    </row>
    <row r="36" spans="1:7" ht="15">
      <c r="A36" s="44"/>
      <c r="B36" s="88">
        <f t="shared" si="0"/>
        <v>47</v>
      </c>
      <c r="C36" s="44"/>
      <c r="D36" s="88">
        <v>5</v>
      </c>
      <c r="E36" s="88">
        <v>3</v>
      </c>
      <c r="F36" s="92">
        <v>4</v>
      </c>
      <c r="G36" s="88"/>
    </row>
    <row r="37" spans="1:7" ht="15">
      <c r="A37" s="44"/>
      <c r="B37" s="88">
        <f t="shared" si="0"/>
        <v>48</v>
      </c>
      <c r="C37" s="44"/>
      <c r="D37" s="88">
        <v>4</v>
      </c>
      <c r="E37" s="88">
        <v>6</v>
      </c>
      <c r="F37" s="92">
        <v>3</v>
      </c>
      <c r="G37" s="88">
        <v>1</v>
      </c>
    </row>
    <row r="38" spans="1:7" ht="15">
      <c r="A38" s="44"/>
      <c r="B38" s="88">
        <f t="shared" si="0"/>
        <v>49</v>
      </c>
      <c r="C38" s="44"/>
      <c r="D38" s="88">
        <v>3</v>
      </c>
      <c r="E38" s="88">
        <v>3</v>
      </c>
      <c r="F38" s="92">
        <v>2</v>
      </c>
      <c r="G38" s="88"/>
    </row>
    <row r="39" spans="1:7" ht="15">
      <c r="A39" s="44"/>
      <c r="B39" s="88">
        <f t="shared" si="0"/>
        <v>50</v>
      </c>
      <c r="C39" s="44"/>
      <c r="D39" s="88">
        <v>3</v>
      </c>
      <c r="E39" s="88">
        <v>1</v>
      </c>
      <c r="F39" s="92">
        <v>4</v>
      </c>
      <c r="G39" s="88">
        <v>1</v>
      </c>
    </row>
    <row r="40" spans="1:7" ht="15">
      <c r="A40" s="44"/>
      <c r="B40" s="88">
        <f t="shared" si="0"/>
        <v>51</v>
      </c>
      <c r="C40" s="44"/>
      <c r="D40" s="88">
        <v>9</v>
      </c>
      <c r="E40" s="88">
        <v>3</v>
      </c>
      <c r="F40" s="92">
        <v>9</v>
      </c>
      <c r="G40" s="88"/>
    </row>
    <row r="41" spans="1:7" ht="15">
      <c r="A41" s="44"/>
      <c r="B41" s="88">
        <f t="shared" si="0"/>
        <v>52</v>
      </c>
      <c r="C41" s="44"/>
      <c r="D41" s="88">
        <v>3</v>
      </c>
      <c r="E41" s="88">
        <v>5</v>
      </c>
      <c r="F41" s="92">
        <v>5</v>
      </c>
      <c r="G41" s="88"/>
    </row>
    <row r="42" spans="1:7" ht="15">
      <c r="A42" s="44"/>
      <c r="B42" s="88">
        <f t="shared" si="0"/>
        <v>53</v>
      </c>
      <c r="C42" s="44"/>
      <c r="D42" s="88">
        <v>6</v>
      </c>
      <c r="E42" s="88">
        <v>5</v>
      </c>
      <c r="F42" s="92">
        <v>3</v>
      </c>
      <c r="G42" s="88"/>
    </row>
    <row r="43" spans="1:7" ht="15">
      <c r="A43" s="44"/>
      <c r="B43" s="88">
        <f t="shared" si="0"/>
        <v>54</v>
      </c>
      <c r="C43" s="44"/>
      <c r="D43" s="88">
        <v>9</v>
      </c>
      <c r="E43" s="88">
        <v>5</v>
      </c>
      <c r="F43" s="92">
        <v>2</v>
      </c>
      <c r="G43" s="88"/>
    </row>
    <row r="44" spans="1:7" ht="15">
      <c r="A44" s="44"/>
      <c r="B44" s="88">
        <f t="shared" si="0"/>
        <v>55</v>
      </c>
      <c r="C44" s="44"/>
      <c r="D44" s="88">
        <v>6</v>
      </c>
      <c r="E44" s="88">
        <v>5</v>
      </c>
      <c r="F44" s="92">
        <v>4</v>
      </c>
      <c r="G44" s="88"/>
    </row>
    <row r="45" spans="1:7" ht="15">
      <c r="A45" s="44"/>
      <c r="B45" s="88">
        <f t="shared" si="0"/>
        <v>56</v>
      </c>
      <c r="C45" s="44"/>
      <c r="D45" s="88">
        <v>3</v>
      </c>
      <c r="E45" s="88">
        <v>8</v>
      </c>
      <c r="F45" s="92">
        <v>2</v>
      </c>
      <c r="G45" s="88"/>
    </row>
    <row r="46" spans="1:7" ht="15">
      <c r="A46" s="44"/>
      <c r="B46" s="88">
        <f t="shared" si="0"/>
        <v>57</v>
      </c>
      <c r="C46" s="44"/>
      <c r="D46" s="88">
        <v>7</v>
      </c>
      <c r="E46" s="88">
        <v>8</v>
      </c>
      <c r="F46" s="92">
        <v>4</v>
      </c>
      <c r="G46" s="88"/>
    </row>
    <row r="47" spans="1:7" ht="15">
      <c r="A47" s="44"/>
      <c r="B47" s="88">
        <f t="shared" si="0"/>
        <v>58</v>
      </c>
      <c r="C47" s="44"/>
      <c r="D47" s="88">
        <v>5</v>
      </c>
      <c r="E47" s="88">
        <v>8</v>
      </c>
      <c r="F47" s="92">
        <v>3</v>
      </c>
      <c r="G47" s="88"/>
    </row>
    <row r="48" spans="1:7" ht="15">
      <c r="A48" s="44"/>
      <c r="B48" s="88">
        <f t="shared" si="0"/>
        <v>59</v>
      </c>
      <c r="C48" s="44"/>
      <c r="D48" s="88">
        <v>4</v>
      </c>
      <c r="E48" s="88">
        <v>9</v>
      </c>
      <c r="F48" s="92">
        <v>2</v>
      </c>
      <c r="G48" s="88"/>
    </row>
    <row r="49" spans="1:7" ht="15">
      <c r="A49" s="44"/>
      <c r="B49" s="88">
        <f aca="true" t="shared" si="1" ref="B49:B71">+B48+1</f>
        <v>60</v>
      </c>
      <c r="C49" s="44"/>
      <c r="D49" s="88">
        <v>1</v>
      </c>
      <c r="E49" s="88">
        <v>1</v>
      </c>
      <c r="F49" s="92"/>
      <c r="G49" s="88">
        <v>1</v>
      </c>
    </row>
    <row r="50" spans="1:7" ht="15">
      <c r="A50" s="44"/>
      <c r="B50" s="88">
        <f t="shared" si="1"/>
        <v>61</v>
      </c>
      <c r="C50" s="44"/>
      <c r="D50" s="88">
        <v>4</v>
      </c>
      <c r="E50" s="88">
        <v>2</v>
      </c>
      <c r="F50" s="92"/>
      <c r="G50" s="88"/>
    </row>
    <row r="51" spans="1:7" ht="15">
      <c r="A51" s="44"/>
      <c r="B51" s="88">
        <f t="shared" si="1"/>
        <v>62</v>
      </c>
      <c r="C51" s="44"/>
      <c r="D51" s="88">
        <v>1</v>
      </c>
      <c r="E51" s="88">
        <v>1</v>
      </c>
      <c r="F51" s="92">
        <v>2</v>
      </c>
      <c r="G51" s="88"/>
    </row>
    <row r="52" spans="1:7" ht="15">
      <c r="A52" s="44"/>
      <c r="B52" s="88">
        <f t="shared" si="1"/>
        <v>63</v>
      </c>
      <c r="C52" s="44"/>
      <c r="D52" s="88">
        <v>2</v>
      </c>
      <c r="E52" s="88">
        <v>3</v>
      </c>
      <c r="F52" s="92">
        <v>2</v>
      </c>
      <c r="G52" s="88"/>
    </row>
    <row r="53" spans="1:7" ht="15">
      <c r="A53" s="44"/>
      <c r="B53" s="88">
        <f t="shared" si="1"/>
        <v>64</v>
      </c>
      <c r="C53" s="44"/>
      <c r="D53" s="88">
        <v>1</v>
      </c>
      <c r="E53" s="88">
        <v>3</v>
      </c>
      <c r="F53" s="92"/>
      <c r="G53" s="88"/>
    </row>
    <row r="54" spans="1:7" ht="15">
      <c r="A54" s="44"/>
      <c r="B54" s="88">
        <f t="shared" si="1"/>
        <v>65</v>
      </c>
      <c r="C54" s="44"/>
      <c r="D54" s="88">
        <v>1</v>
      </c>
      <c r="E54" s="88">
        <v>2</v>
      </c>
      <c r="F54" s="92">
        <v>1</v>
      </c>
      <c r="G54" s="88"/>
    </row>
    <row r="55" spans="1:7" ht="15">
      <c r="A55" s="44"/>
      <c r="B55" s="88">
        <f t="shared" si="1"/>
        <v>66</v>
      </c>
      <c r="C55" s="44"/>
      <c r="D55" s="88">
        <v>1</v>
      </c>
      <c r="E55" s="88">
        <v>4</v>
      </c>
      <c r="F55" s="92"/>
      <c r="G55" s="88"/>
    </row>
    <row r="56" spans="1:7" ht="15">
      <c r="A56" s="44"/>
      <c r="B56" s="88">
        <f t="shared" si="1"/>
        <v>67</v>
      </c>
      <c r="C56" s="44"/>
      <c r="D56" s="88">
        <v>1</v>
      </c>
      <c r="E56" s="88"/>
      <c r="F56" s="92"/>
      <c r="G56" s="88"/>
    </row>
    <row r="57" spans="1:7" ht="15">
      <c r="A57" s="44"/>
      <c r="B57" s="88">
        <f t="shared" si="1"/>
        <v>68</v>
      </c>
      <c r="C57" s="44"/>
      <c r="D57" s="88"/>
      <c r="E57" s="88"/>
      <c r="F57" s="92"/>
      <c r="G57" s="88"/>
    </row>
    <row r="58" spans="1:7" ht="15">
      <c r="A58" s="44"/>
      <c r="B58" s="88">
        <f t="shared" si="1"/>
        <v>69</v>
      </c>
      <c r="C58" s="44"/>
      <c r="D58" s="88"/>
      <c r="E58" s="88">
        <v>2</v>
      </c>
      <c r="F58" s="92"/>
      <c r="G58" s="88"/>
    </row>
    <row r="59" spans="1:7" ht="15">
      <c r="A59" s="44"/>
      <c r="B59" s="88">
        <f t="shared" si="1"/>
        <v>70</v>
      </c>
      <c r="C59" s="44"/>
      <c r="D59" s="88"/>
      <c r="E59" s="88"/>
      <c r="F59" s="92"/>
      <c r="G59" s="88"/>
    </row>
    <row r="60" spans="1:7" ht="15">
      <c r="A60" s="44"/>
      <c r="B60" s="88">
        <f t="shared" si="1"/>
        <v>71</v>
      </c>
      <c r="C60" s="44"/>
      <c r="D60" s="88">
        <v>1</v>
      </c>
      <c r="E60" s="88"/>
      <c r="F60" s="92"/>
      <c r="G60" s="88"/>
    </row>
    <row r="61" spans="1:7" ht="15">
      <c r="A61" s="44"/>
      <c r="B61" s="88">
        <f t="shared" si="1"/>
        <v>72</v>
      </c>
      <c r="C61" s="44"/>
      <c r="D61" s="88"/>
      <c r="E61" s="88">
        <v>1</v>
      </c>
      <c r="F61" s="92"/>
      <c r="G61" s="88"/>
    </row>
    <row r="62" spans="1:7" ht="15">
      <c r="A62" s="44"/>
      <c r="B62" s="88">
        <f t="shared" si="1"/>
        <v>73</v>
      </c>
      <c r="C62" s="44"/>
      <c r="D62" s="88"/>
      <c r="E62" s="88">
        <v>1</v>
      </c>
      <c r="F62" s="92"/>
      <c r="G62" s="88"/>
    </row>
    <row r="63" spans="1:7" ht="15">
      <c r="A63" s="44"/>
      <c r="B63" s="88">
        <f t="shared" si="1"/>
        <v>74</v>
      </c>
      <c r="C63" s="44"/>
      <c r="D63" s="88"/>
      <c r="E63" s="88"/>
      <c r="F63" s="92">
        <v>1</v>
      </c>
      <c r="G63" s="88"/>
    </row>
    <row r="64" spans="1:7" ht="15">
      <c r="A64" s="44"/>
      <c r="B64" s="88">
        <f t="shared" si="1"/>
        <v>75</v>
      </c>
      <c r="C64" s="44"/>
      <c r="D64" s="88"/>
      <c r="E64" s="88"/>
      <c r="F64" s="92"/>
      <c r="G64" s="88"/>
    </row>
    <row r="65" spans="1:7" ht="15">
      <c r="A65" s="44"/>
      <c r="B65" s="88">
        <f t="shared" si="1"/>
        <v>76</v>
      </c>
      <c r="C65" s="44"/>
      <c r="D65" s="88"/>
      <c r="E65" s="88"/>
      <c r="F65" s="92"/>
      <c r="G65" s="88"/>
    </row>
    <row r="66" spans="1:7" ht="15">
      <c r="A66" s="44"/>
      <c r="B66" s="88">
        <f t="shared" si="1"/>
        <v>77</v>
      </c>
      <c r="C66" s="44"/>
      <c r="D66" s="88"/>
      <c r="E66" s="88"/>
      <c r="F66" s="92"/>
      <c r="G66" s="88"/>
    </row>
    <row r="67" spans="1:7" ht="15">
      <c r="A67" s="44"/>
      <c r="B67" s="88">
        <f t="shared" si="1"/>
        <v>78</v>
      </c>
      <c r="C67" s="44"/>
      <c r="D67" s="88"/>
      <c r="E67" s="88"/>
      <c r="F67" s="92"/>
      <c r="G67" s="88"/>
    </row>
    <row r="68" spans="1:7" ht="15">
      <c r="A68" s="44"/>
      <c r="B68" s="88">
        <f t="shared" si="1"/>
        <v>79</v>
      </c>
      <c r="C68" s="44"/>
      <c r="D68" s="88"/>
      <c r="E68" s="88"/>
      <c r="F68" s="92"/>
      <c r="G68" s="88"/>
    </row>
    <row r="69" spans="1:7" ht="15">
      <c r="A69" s="44"/>
      <c r="B69" s="88">
        <f t="shared" si="1"/>
        <v>80</v>
      </c>
      <c r="C69" s="44"/>
      <c r="D69" s="88"/>
      <c r="E69" s="88"/>
      <c r="F69" s="92"/>
      <c r="G69" s="88"/>
    </row>
    <row r="70" spans="1:7" ht="15">
      <c r="A70" s="44"/>
      <c r="B70" s="88">
        <f t="shared" si="1"/>
        <v>81</v>
      </c>
      <c r="C70" s="44"/>
      <c r="D70" s="88"/>
      <c r="E70" s="88"/>
      <c r="F70" s="92"/>
      <c r="G70" s="88"/>
    </row>
    <row r="71" spans="1:7" ht="15">
      <c r="A71" s="44"/>
      <c r="B71" s="88">
        <f t="shared" si="1"/>
        <v>82</v>
      </c>
      <c r="C71" s="44"/>
      <c r="D71" s="88"/>
      <c r="E71" s="88"/>
      <c r="F71" s="92"/>
      <c r="G71" s="88"/>
    </row>
    <row r="72" spans="1:7" ht="15">
      <c r="A72" s="44"/>
      <c r="B72" s="88">
        <f>+B71+1</f>
        <v>83</v>
      </c>
      <c r="C72" s="44"/>
      <c r="D72" s="88"/>
      <c r="E72" s="88"/>
      <c r="F72" s="92"/>
      <c r="G72" s="88"/>
    </row>
    <row r="73" spans="1:7" ht="15">
      <c r="A73" s="44"/>
      <c r="B73" s="88">
        <f>+B72+1</f>
        <v>84</v>
      </c>
      <c r="C73" s="44"/>
      <c r="D73" s="88"/>
      <c r="E73" s="88"/>
      <c r="F73" s="92"/>
      <c r="G73" s="88"/>
    </row>
  </sheetData>
  <mergeCells count="1">
    <mergeCell ref="D17:G17"/>
  </mergeCells>
  <printOptions horizontalCentered="1"/>
  <pageMargins left="0.75" right="0.75" top="1" bottom="1" header="0.5" footer="0.5"/>
  <pageSetup fitToHeight="1" fitToWidth="1" horizontalDpi="600" verticalDpi="600" orientation="portrait" scale="56" r:id="rId1"/>
  <headerFooter alignWithMargins="0">
    <oddFooter>&amp;L&amp;F&amp;A  &amp;D&amp;R&amp;P</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V74"/>
  <sheetViews>
    <sheetView workbookViewId="0" topLeftCell="A1">
      <selection activeCell="I2" sqref="I2"/>
    </sheetView>
  </sheetViews>
  <sheetFormatPr defaultColWidth="9.140625" defaultRowHeight="12.75"/>
  <cols>
    <col min="1" max="7" width="12.7109375" style="46" customWidth="1"/>
    <col min="8" max="8" width="12.140625" style="44" customWidth="1"/>
    <col min="9" max="9" width="11.8515625" style="44" customWidth="1"/>
    <col min="10" max="22" width="10.00390625" style="44" customWidth="1"/>
    <col min="23" max="16384" width="10.00390625" style="46" customWidth="1"/>
  </cols>
  <sheetData>
    <row r="1" spans="1:22" s="21" customFormat="1" ht="23.25">
      <c r="A1" s="8" t="s">
        <v>4</v>
      </c>
      <c r="B1" s="8"/>
      <c r="C1" s="8"/>
      <c r="D1" s="8"/>
      <c r="E1" s="8"/>
      <c r="F1" s="8"/>
      <c r="G1" s="8"/>
      <c r="H1" s="9"/>
      <c r="I1" s="9"/>
      <c r="J1" s="9"/>
      <c r="K1" s="9"/>
      <c r="L1" s="9"/>
      <c r="M1" s="9"/>
      <c r="N1" s="9"/>
      <c r="O1" s="9"/>
      <c r="P1" s="9"/>
      <c r="Q1" s="9"/>
      <c r="R1" s="9"/>
      <c r="S1" s="9"/>
      <c r="T1" s="9"/>
      <c r="U1" s="9"/>
      <c r="V1" s="9"/>
    </row>
    <row r="2" spans="1:22" s="21" customFormat="1" ht="23.25">
      <c r="A2" s="22" t="str">
        <f>'Att H1-Finan Proposal'!A2</f>
        <v>Solicitation No. F10R6200016</v>
      </c>
      <c r="B2" s="8"/>
      <c r="C2" s="8"/>
      <c r="D2" s="8"/>
      <c r="E2" s="8"/>
      <c r="F2" s="8"/>
      <c r="G2" s="8"/>
      <c r="H2" s="9"/>
      <c r="I2" s="9"/>
      <c r="J2" s="9"/>
      <c r="K2" s="9"/>
      <c r="L2" s="9"/>
      <c r="M2" s="9"/>
      <c r="N2" s="9"/>
      <c r="O2" s="9"/>
      <c r="P2" s="9"/>
      <c r="Q2" s="9"/>
      <c r="R2" s="9"/>
      <c r="S2" s="9"/>
      <c r="T2" s="9"/>
      <c r="U2" s="9"/>
      <c r="V2" s="9"/>
    </row>
    <row r="3" spans="1:7" s="43" customFormat="1" ht="18">
      <c r="A3" s="24" t="s">
        <v>97</v>
      </c>
      <c r="B3" s="24"/>
      <c r="C3" s="24"/>
      <c r="D3" s="24"/>
      <c r="E3" s="24"/>
      <c r="F3" s="24"/>
      <c r="G3" s="24"/>
    </row>
    <row r="4" spans="1:7" s="43" customFormat="1" ht="18">
      <c r="A4" s="25" t="s">
        <v>68</v>
      </c>
      <c r="B4" s="25"/>
      <c r="C4" s="25"/>
      <c r="D4" s="25"/>
      <c r="E4" s="25"/>
      <c r="F4" s="25"/>
      <c r="G4" s="25"/>
    </row>
    <row r="5" spans="1:7" s="43" customFormat="1" ht="18">
      <c r="A5" s="87" t="s">
        <v>63</v>
      </c>
      <c r="B5" s="25"/>
      <c r="C5" s="25"/>
      <c r="D5" s="25"/>
      <c r="E5" s="25"/>
      <c r="F5" s="25"/>
      <c r="G5" s="25"/>
    </row>
    <row r="6" spans="1:7" s="43" customFormat="1" ht="18">
      <c r="A6" s="24"/>
      <c r="B6" s="25"/>
      <c r="C6" s="25"/>
      <c r="D6" s="25"/>
      <c r="E6" s="25"/>
      <c r="F6" s="25"/>
      <c r="G6" s="25"/>
    </row>
    <row r="7" spans="1:7" s="43" customFormat="1" ht="18">
      <c r="A7" s="24" t="s">
        <v>46</v>
      </c>
      <c r="B7" s="25"/>
      <c r="C7" s="25"/>
      <c r="D7" s="25"/>
      <c r="E7" s="25"/>
      <c r="F7" s="25"/>
      <c r="G7" s="25"/>
    </row>
    <row r="8" spans="1:7" s="43" customFormat="1" ht="18">
      <c r="A8" s="24" t="s">
        <v>52</v>
      </c>
      <c r="B8" s="25"/>
      <c r="C8" s="25"/>
      <c r="D8" s="25"/>
      <c r="E8" s="25"/>
      <c r="F8" s="25"/>
      <c r="G8" s="25"/>
    </row>
    <row r="9" spans="1:7" s="43" customFormat="1" ht="18">
      <c r="A9" s="24"/>
      <c r="B9" s="25"/>
      <c r="C9" s="25"/>
      <c r="D9" s="25"/>
      <c r="E9" s="25"/>
      <c r="F9" s="25"/>
      <c r="G9" s="25"/>
    </row>
    <row r="10" spans="1:7" s="43" customFormat="1" ht="18">
      <c r="A10" s="24" t="s">
        <v>38</v>
      </c>
      <c r="B10" s="25"/>
      <c r="C10" s="25"/>
      <c r="D10" s="25"/>
      <c r="E10" s="25"/>
      <c r="F10" s="25"/>
      <c r="G10" s="25"/>
    </row>
    <row r="11" spans="1:7" s="43" customFormat="1" ht="18">
      <c r="A11" s="24" t="s">
        <v>39</v>
      </c>
      <c r="B11" s="25"/>
      <c r="C11" s="25"/>
      <c r="D11" s="25"/>
      <c r="E11" s="25"/>
      <c r="F11" s="25"/>
      <c r="G11" s="25"/>
    </row>
    <row r="12" spans="1:7" s="43" customFormat="1" ht="18">
      <c r="A12" s="24" t="s">
        <v>41</v>
      </c>
      <c r="B12" s="25"/>
      <c r="C12" s="25"/>
      <c r="D12" s="25"/>
      <c r="E12" s="25"/>
      <c r="F12" s="25"/>
      <c r="G12" s="25"/>
    </row>
    <row r="13" spans="1:7" s="43" customFormat="1" ht="18">
      <c r="A13" s="24" t="s">
        <v>40</v>
      </c>
      <c r="B13" s="25"/>
      <c r="C13" s="25"/>
      <c r="D13" s="25"/>
      <c r="E13" s="25"/>
      <c r="F13" s="25"/>
      <c r="G13" s="25"/>
    </row>
    <row r="14" spans="1:7" s="43" customFormat="1" ht="18">
      <c r="A14" s="24" t="s">
        <v>45</v>
      </c>
      <c r="B14" s="25"/>
      <c r="C14" s="25"/>
      <c r="D14" s="25"/>
      <c r="E14" s="25"/>
      <c r="F14" s="25"/>
      <c r="G14" s="25"/>
    </row>
    <row r="15" spans="1:7" s="43" customFormat="1" ht="18">
      <c r="A15" s="24" t="s">
        <v>55</v>
      </c>
      <c r="B15" s="25"/>
      <c r="C15" s="25"/>
      <c r="D15" s="25"/>
      <c r="E15" s="25"/>
      <c r="F15" s="25"/>
      <c r="G15" s="25"/>
    </row>
    <row r="16" spans="2:3" s="45" customFormat="1" ht="15.75">
      <c r="B16" s="44"/>
      <c r="C16" s="44"/>
    </row>
    <row r="17" spans="2:7" ht="15.75">
      <c r="B17" s="84"/>
      <c r="C17" s="44"/>
      <c r="D17" s="114" t="s">
        <v>44</v>
      </c>
      <c r="E17" s="115"/>
      <c r="F17" s="115"/>
      <c r="G17" s="116"/>
    </row>
    <row r="18" spans="1:7" ht="15.75">
      <c r="A18" s="44"/>
      <c r="B18" s="85" t="s">
        <v>43</v>
      </c>
      <c r="C18" s="44"/>
      <c r="D18" s="81">
        <v>2500</v>
      </c>
      <c r="E18" s="82">
        <v>3000</v>
      </c>
      <c r="F18" s="82">
        <v>4500</v>
      </c>
      <c r="G18" s="83">
        <v>6000</v>
      </c>
    </row>
    <row r="19" spans="1:7" ht="15">
      <c r="A19" s="44"/>
      <c r="B19" s="88" t="s">
        <v>84</v>
      </c>
      <c r="C19" s="44"/>
      <c r="D19" s="99">
        <f>+('Att H-5  Rates 6-2'!D19*12)*'Att H-2  Enrollment 6-2'!D19</f>
        <v>0</v>
      </c>
      <c r="E19" s="99">
        <f>+('Att H-5  Rates 6-2'!E19*12)*'Att H-2  Enrollment 6-2'!E19</f>
        <v>0</v>
      </c>
      <c r="F19" s="99">
        <f>+('Att H-5  Rates 6-2'!F19*12)*'Att H-2  Enrollment 6-2'!F19</f>
        <v>0</v>
      </c>
      <c r="G19" s="99">
        <f>+('Att H-5  Rates 6-2'!G19*12)*'Att H-2  Enrollment 6-2'!G19</f>
        <v>0</v>
      </c>
    </row>
    <row r="20" spans="1:7" ht="15">
      <c r="A20" s="44"/>
      <c r="B20" s="88">
        <v>31</v>
      </c>
      <c r="C20" s="44"/>
      <c r="D20" s="99">
        <f>+('Att H-5  Rates 6-2'!D20*12)*'Att H-2  Enrollment 6-2'!D20</f>
        <v>0</v>
      </c>
      <c r="E20" s="99">
        <f>+('Att H-5  Rates 6-2'!E20*12)*'Att H-2  Enrollment 6-2'!E20</f>
        <v>0</v>
      </c>
      <c r="F20" s="99">
        <f>+('Att H-5  Rates 6-2'!F20*12)*'Att H-2  Enrollment 6-2'!F20</f>
        <v>0</v>
      </c>
      <c r="G20" s="99">
        <f>+('Att H-5  Rates 6-2'!G20*12)*'Att H-2  Enrollment 6-2'!G20</f>
        <v>0</v>
      </c>
    </row>
    <row r="21" spans="1:7" ht="15">
      <c r="A21" s="44"/>
      <c r="B21" s="88">
        <v>32</v>
      </c>
      <c r="C21" s="44"/>
      <c r="D21" s="99">
        <f>+('Att H-5  Rates 6-2'!D21*12)*'Att H-2  Enrollment 6-2'!D21</f>
        <v>0</v>
      </c>
      <c r="E21" s="99">
        <f>+('Att H-5  Rates 6-2'!E21*12)*'Att H-2  Enrollment 6-2'!E21</f>
        <v>0</v>
      </c>
      <c r="F21" s="99">
        <f>+('Att H-5  Rates 6-2'!F21*12)*'Att H-2  Enrollment 6-2'!F21</f>
        <v>0</v>
      </c>
      <c r="G21" s="99">
        <f>+('Att H-5  Rates 6-2'!G21*12)*'Att H-2  Enrollment 6-2'!G21</f>
        <v>0</v>
      </c>
    </row>
    <row r="22" spans="1:7" ht="15">
      <c r="A22" s="44"/>
      <c r="B22" s="88">
        <v>33</v>
      </c>
      <c r="C22" s="44"/>
      <c r="D22" s="99">
        <f>+('Att H-5  Rates 6-2'!D22*12)*'Att H-2  Enrollment 6-2'!D22</f>
        <v>0</v>
      </c>
      <c r="E22" s="99">
        <f>+('Att H-5  Rates 6-2'!E22*12)*'Att H-2  Enrollment 6-2'!E22</f>
        <v>0</v>
      </c>
      <c r="F22" s="99">
        <f>+('Att H-5  Rates 6-2'!F22*12)*'Att H-2  Enrollment 6-2'!F22</f>
        <v>0</v>
      </c>
      <c r="G22" s="99">
        <f>+('Att H-5  Rates 6-2'!G22*12)*'Att H-2  Enrollment 6-2'!G22</f>
        <v>0</v>
      </c>
    </row>
    <row r="23" spans="1:7" ht="15">
      <c r="A23" s="44"/>
      <c r="B23" s="88">
        <v>34</v>
      </c>
      <c r="C23" s="44"/>
      <c r="D23" s="99">
        <f>+('Att H-5  Rates 6-2'!D23*12)*'Att H-2  Enrollment 6-2'!D23</f>
        <v>0</v>
      </c>
      <c r="E23" s="99">
        <f>+('Att H-5  Rates 6-2'!E23*12)*'Att H-2  Enrollment 6-2'!E23</f>
        <v>0</v>
      </c>
      <c r="F23" s="99">
        <f>+('Att H-5  Rates 6-2'!F23*12)*'Att H-2  Enrollment 6-2'!F23</f>
        <v>0</v>
      </c>
      <c r="G23" s="99">
        <f>+('Att H-5  Rates 6-2'!G23*12)*'Att H-2  Enrollment 6-2'!G23</f>
        <v>0</v>
      </c>
    </row>
    <row r="24" spans="1:7" ht="15">
      <c r="A24" s="44"/>
      <c r="B24" s="88">
        <v>35</v>
      </c>
      <c r="C24" s="44"/>
      <c r="D24" s="99">
        <f>+('Att H-5  Rates 6-2'!D24*12)*'Att H-2  Enrollment 6-2'!D24</f>
        <v>0</v>
      </c>
      <c r="E24" s="99">
        <f>+('Att H-5  Rates 6-2'!E24*12)*'Att H-2  Enrollment 6-2'!E24</f>
        <v>0</v>
      </c>
      <c r="F24" s="99">
        <f>+('Att H-5  Rates 6-2'!F24*12)*'Att H-2  Enrollment 6-2'!F24</f>
        <v>0</v>
      </c>
      <c r="G24" s="99">
        <f>+('Att H-5  Rates 6-2'!G24*12)*'Att H-2  Enrollment 6-2'!G24</f>
        <v>0</v>
      </c>
    </row>
    <row r="25" spans="1:7" ht="15">
      <c r="A25" s="44"/>
      <c r="B25" s="88">
        <v>36</v>
      </c>
      <c r="C25" s="44"/>
      <c r="D25" s="99">
        <f>+('Att H-5  Rates 6-2'!D25*12)*'Att H-2  Enrollment 6-2'!D25</f>
        <v>0</v>
      </c>
      <c r="E25" s="99">
        <f>+('Att H-5  Rates 6-2'!E25*12)*'Att H-2  Enrollment 6-2'!E25</f>
        <v>0</v>
      </c>
      <c r="F25" s="99">
        <f>+('Att H-5  Rates 6-2'!F25*12)*'Att H-2  Enrollment 6-2'!F25</f>
        <v>0</v>
      </c>
      <c r="G25" s="99">
        <f>+('Att H-5  Rates 6-2'!G25*12)*'Att H-2  Enrollment 6-2'!G25</f>
        <v>0</v>
      </c>
    </row>
    <row r="26" spans="1:7" ht="15">
      <c r="A26" s="44"/>
      <c r="B26" s="88">
        <v>37</v>
      </c>
      <c r="C26" s="44"/>
      <c r="D26" s="99">
        <f>+('Att H-5  Rates 6-2'!D26*12)*'Att H-2  Enrollment 6-2'!D26</f>
        <v>0</v>
      </c>
      <c r="E26" s="99">
        <f>+('Att H-5  Rates 6-2'!E26*12)*'Att H-2  Enrollment 6-2'!E26</f>
        <v>0</v>
      </c>
      <c r="F26" s="99">
        <f>+('Att H-5  Rates 6-2'!F26*12)*'Att H-2  Enrollment 6-2'!F26</f>
        <v>0</v>
      </c>
      <c r="G26" s="99">
        <f>+('Att H-5  Rates 6-2'!G26*12)*'Att H-2  Enrollment 6-2'!G26</f>
        <v>0</v>
      </c>
    </row>
    <row r="27" spans="1:7" ht="15">
      <c r="A27" s="44"/>
      <c r="B27" s="88">
        <v>38</v>
      </c>
      <c r="C27" s="44"/>
      <c r="D27" s="99">
        <f>+('Att H-5  Rates 6-2'!D27*12)*'Att H-2  Enrollment 6-2'!D27</f>
        <v>0</v>
      </c>
      <c r="E27" s="99">
        <f>+('Att H-5  Rates 6-2'!E27*12)*'Att H-2  Enrollment 6-2'!E27</f>
        <v>0</v>
      </c>
      <c r="F27" s="99">
        <f>+('Att H-5  Rates 6-2'!F27*12)*'Att H-2  Enrollment 6-2'!F27</f>
        <v>0</v>
      </c>
      <c r="G27" s="99">
        <f>+('Att H-5  Rates 6-2'!G27*12)*'Att H-2  Enrollment 6-2'!G27</f>
        <v>0</v>
      </c>
    </row>
    <row r="28" spans="1:7" ht="15">
      <c r="A28" s="44"/>
      <c r="B28" s="88">
        <v>39</v>
      </c>
      <c r="C28" s="44"/>
      <c r="D28" s="99">
        <f>+('Att H-5  Rates 6-2'!D28*12)*'Att H-2  Enrollment 6-2'!D28</f>
        <v>0</v>
      </c>
      <c r="E28" s="99">
        <f>+('Att H-5  Rates 6-2'!E28*12)*'Att H-2  Enrollment 6-2'!E28</f>
        <v>0</v>
      </c>
      <c r="F28" s="99">
        <f>+('Att H-5  Rates 6-2'!F28*12)*'Att H-2  Enrollment 6-2'!F28</f>
        <v>0</v>
      </c>
      <c r="G28" s="99">
        <f>+('Att H-5  Rates 6-2'!G28*12)*'Att H-2  Enrollment 6-2'!G28</f>
        <v>0</v>
      </c>
    </row>
    <row r="29" spans="1:7" ht="15">
      <c r="A29" s="44"/>
      <c r="B29" s="88">
        <v>40</v>
      </c>
      <c r="C29" s="44"/>
      <c r="D29" s="99">
        <f>+('Att H-5  Rates 6-2'!D29*12)*'Att H-2  Enrollment 6-2'!D29</f>
        <v>0</v>
      </c>
      <c r="E29" s="99">
        <f>+('Att H-5  Rates 6-2'!E29*12)*'Att H-2  Enrollment 6-2'!E29</f>
        <v>0</v>
      </c>
      <c r="F29" s="99">
        <f>+('Att H-5  Rates 6-2'!F29*12)*'Att H-2  Enrollment 6-2'!F29</f>
        <v>0</v>
      </c>
      <c r="G29" s="99">
        <f>+('Att H-5  Rates 6-2'!G29*12)*'Att H-2  Enrollment 6-2'!G29</f>
        <v>0</v>
      </c>
    </row>
    <row r="30" spans="1:7" ht="15">
      <c r="A30" s="44"/>
      <c r="B30" s="88">
        <v>41</v>
      </c>
      <c r="C30" s="44"/>
      <c r="D30" s="99">
        <f>+('Att H-5  Rates 6-2'!D30*12)*'Att H-2  Enrollment 6-2'!D30</f>
        <v>0</v>
      </c>
      <c r="E30" s="99">
        <f>+('Att H-5  Rates 6-2'!E30*12)*'Att H-2  Enrollment 6-2'!E30</f>
        <v>0</v>
      </c>
      <c r="F30" s="99">
        <f>+('Att H-5  Rates 6-2'!F30*12)*'Att H-2  Enrollment 6-2'!F30</f>
        <v>0</v>
      </c>
      <c r="G30" s="99">
        <f>+('Att H-5  Rates 6-2'!G30*12)*'Att H-2  Enrollment 6-2'!G30</f>
        <v>0</v>
      </c>
    </row>
    <row r="31" spans="1:7" ht="15">
      <c r="A31" s="44"/>
      <c r="B31" s="88">
        <v>42</v>
      </c>
      <c r="C31" s="44"/>
      <c r="D31" s="99">
        <f>+('Att H-5  Rates 6-2'!D31*12)*'Att H-2  Enrollment 6-2'!D31</f>
        <v>0</v>
      </c>
      <c r="E31" s="99">
        <f>+('Att H-5  Rates 6-2'!E31*12)*'Att H-2  Enrollment 6-2'!E31</f>
        <v>0</v>
      </c>
      <c r="F31" s="99">
        <f>+('Att H-5  Rates 6-2'!F31*12)*'Att H-2  Enrollment 6-2'!F31</f>
        <v>0</v>
      </c>
      <c r="G31" s="99">
        <f>+('Att H-5  Rates 6-2'!G31*12)*'Att H-2  Enrollment 6-2'!G31</f>
        <v>0</v>
      </c>
    </row>
    <row r="32" spans="1:7" ht="15">
      <c r="A32" s="44"/>
      <c r="B32" s="88">
        <v>43</v>
      </c>
      <c r="C32" s="44"/>
      <c r="D32" s="99">
        <f>+('Att H-5  Rates 6-2'!D32*12)*'Att H-2  Enrollment 6-2'!D32</f>
        <v>0</v>
      </c>
      <c r="E32" s="99">
        <f>+('Att H-5  Rates 6-2'!E32*12)*'Att H-2  Enrollment 6-2'!E32</f>
        <v>0</v>
      </c>
      <c r="F32" s="99">
        <f>+('Att H-5  Rates 6-2'!F32*12)*'Att H-2  Enrollment 6-2'!F32</f>
        <v>0</v>
      </c>
      <c r="G32" s="99">
        <f>+('Att H-5  Rates 6-2'!G32*12)*'Att H-2  Enrollment 6-2'!G32</f>
        <v>0</v>
      </c>
    </row>
    <row r="33" spans="1:7" ht="15">
      <c r="A33" s="44"/>
      <c r="B33" s="88">
        <v>44</v>
      </c>
      <c r="C33" s="44"/>
      <c r="D33" s="99">
        <f>+('Att H-5  Rates 6-2'!D33*12)*'Att H-2  Enrollment 6-2'!D33</f>
        <v>0</v>
      </c>
      <c r="E33" s="99">
        <f>+('Att H-5  Rates 6-2'!E33*12)*'Att H-2  Enrollment 6-2'!E33</f>
        <v>0</v>
      </c>
      <c r="F33" s="99">
        <f>+('Att H-5  Rates 6-2'!F33*12)*'Att H-2  Enrollment 6-2'!F33</f>
        <v>0</v>
      </c>
      <c r="G33" s="99">
        <f>+('Att H-5  Rates 6-2'!G33*12)*'Att H-2  Enrollment 6-2'!G33</f>
        <v>0</v>
      </c>
    </row>
    <row r="34" spans="1:7" ht="15">
      <c r="A34" s="44"/>
      <c r="B34" s="88">
        <v>45</v>
      </c>
      <c r="C34" s="44"/>
      <c r="D34" s="99">
        <f>+('Att H-5  Rates 6-2'!D34*12)*'Att H-2  Enrollment 6-2'!D34</f>
        <v>0</v>
      </c>
      <c r="E34" s="99">
        <f>+('Att H-5  Rates 6-2'!E34*12)*'Att H-2  Enrollment 6-2'!E34</f>
        <v>0</v>
      </c>
      <c r="F34" s="99">
        <f>+('Att H-5  Rates 6-2'!F34*12)*'Att H-2  Enrollment 6-2'!F34</f>
        <v>0</v>
      </c>
      <c r="G34" s="99">
        <f>+('Att H-5  Rates 6-2'!G34*12)*'Att H-2  Enrollment 6-2'!G34</f>
        <v>0</v>
      </c>
    </row>
    <row r="35" spans="1:7" ht="15">
      <c r="A35" s="44"/>
      <c r="B35" s="88">
        <v>46</v>
      </c>
      <c r="C35" s="44"/>
      <c r="D35" s="99">
        <f>+('Att H-5  Rates 6-2'!D35*12)*'Att H-2  Enrollment 6-2'!D35</f>
        <v>0</v>
      </c>
      <c r="E35" s="99">
        <f>+('Att H-5  Rates 6-2'!E35*12)*'Att H-2  Enrollment 6-2'!E35</f>
        <v>0</v>
      </c>
      <c r="F35" s="99">
        <f>+('Att H-5  Rates 6-2'!F35*12)*'Att H-2  Enrollment 6-2'!F35</f>
        <v>0</v>
      </c>
      <c r="G35" s="99">
        <f>+('Att H-5  Rates 6-2'!G35*12)*'Att H-2  Enrollment 6-2'!G35</f>
        <v>0</v>
      </c>
    </row>
    <row r="36" spans="1:7" ht="15">
      <c r="A36" s="44"/>
      <c r="B36" s="88">
        <v>47</v>
      </c>
      <c r="C36" s="44"/>
      <c r="D36" s="99">
        <f>+('Att H-5  Rates 6-2'!D36*12)*'Att H-2  Enrollment 6-2'!D36</f>
        <v>0</v>
      </c>
      <c r="E36" s="99">
        <f>+('Att H-5  Rates 6-2'!E36*12)*'Att H-2  Enrollment 6-2'!E36</f>
        <v>0</v>
      </c>
      <c r="F36" s="99">
        <f>+('Att H-5  Rates 6-2'!F36*12)*'Att H-2  Enrollment 6-2'!F36</f>
        <v>0</v>
      </c>
      <c r="G36" s="99">
        <f>+('Att H-5  Rates 6-2'!G36*12)*'Att H-2  Enrollment 6-2'!G36</f>
        <v>0</v>
      </c>
    </row>
    <row r="37" spans="1:7" ht="15">
      <c r="A37" s="44"/>
      <c r="B37" s="88">
        <v>48</v>
      </c>
      <c r="C37" s="44"/>
      <c r="D37" s="99">
        <f>+('Att H-5  Rates 6-2'!D37*12)*'Att H-2  Enrollment 6-2'!D37</f>
        <v>0</v>
      </c>
      <c r="E37" s="99">
        <f>+('Att H-5  Rates 6-2'!E37*12)*'Att H-2  Enrollment 6-2'!E37</f>
        <v>0</v>
      </c>
      <c r="F37" s="99">
        <f>+('Att H-5  Rates 6-2'!F37*12)*'Att H-2  Enrollment 6-2'!F37</f>
        <v>0</v>
      </c>
      <c r="G37" s="99">
        <f>+('Att H-5  Rates 6-2'!G37*12)*'Att H-2  Enrollment 6-2'!G37</f>
        <v>0</v>
      </c>
    </row>
    <row r="38" spans="1:7" ht="15">
      <c r="A38" s="44"/>
      <c r="B38" s="88">
        <v>49</v>
      </c>
      <c r="C38" s="44"/>
      <c r="D38" s="99">
        <f>+('Att H-5  Rates 6-2'!D38*12)*'Att H-2  Enrollment 6-2'!D38</f>
        <v>0</v>
      </c>
      <c r="E38" s="99">
        <f>+('Att H-5  Rates 6-2'!E38*12)*'Att H-2  Enrollment 6-2'!E38</f>
        <v>0</v>
      </c>
      <c r="F38" s="99">
        <f>+('Att H-5  Rates 6-2'!F38*12)*'Att H-2  Enrollment 6-2'!F38</f>
        <v>0</v>
      </c>
      <c r="G38" s="99">
        <f>+('Att H-5  Rates 6-2'!G38*12)*'Att H-2  Enrollment 6-2'!G38</f>
        <v>0</v>
      </c>
    </row>
    <row r="39" spans="1:7" ht="15">
      <c r="A39" s="44"/>
      <c r="B39" s="88">
        <v>50</v>
      </c>
      <c r="C39" s="44"/>
      <c r="D39" s="99">
        <f>+('Att H-5  Rates 6-2'!D39*12)*'Att H-2  Enrollment 6-2'!D39</f>
        <v>0</v>
      </c>
      <c r="E39" s="99">
        <f>+('Att H-5  Rates 6-2'!E39*12)*'Att H-2  Enrollment 6-2'!E39</f>
        <v>0</v>
      </c>
      <c r="F39" s="99">
        <f>+('Att H-5  Rates 6-2'!F39*12)*'Att H-2  Enrollment 6-2'!F39</f>
        <v>0</v>
      </c>
      <c r="G39" s="99">
        <f>+('Att H-5  Rates 6-2'!G39*12)*'Att H-2  Enrollment 6-2'!G39</f>
        <v>0</v>
      </c>
    </row>
    <row r="40" spans="1:7" ht="15">
      <c r="A40" s="44"/>
      <c r="B40" s="88">
        <v>51</v>
      </c>
      <c r="C40" s="44"/>
      <c r="D40" s="99">
        <f>+('Att H-5  Rates 6-2'!D40*12)*'Att H-2  Enrollment 6-2'!D40</f>
        <v>0</v>
      </c>
      <c r="E40" s="99">
        <f>+('Att H-5  Rates 6-2'!E40*12)*'Att H-2  Enrollment 6-2'!E40</f>
        <v>0</v>
      </c>
      <c r="F40" s="99">
        <f>+('Att H-5  Rates 6-2'!F40*12)*'Att H-2  Enrollment 6-2'!F40</f>
        <v>0</v>
      </c>
      <c r="G40" s="99">
        <f>+('Att H-5  Rates 6-2'!G40*12)*'Att H-2  Enrollment 6-2'!G40</f>
        <v>0</v>
      </c>
    </row>
    <row r="41" spans="1:7" ht="15">
      <c r="A41" s="44"/>
      <c r="B41" s="88">
        <v>52</v>
      </c>
      <c r="C41" s="44"/>
      <c r="D41" s="99">
        <f>+('Att H-5  Rates 6-2'!D41*12)*'Att H-2  Enrollment 6-2'!D41</f>
        <v>0</v>
      </c>
      <c r="E41" s="99">
        <f>+('Att H-5  Rates 6-2'!E41*12)*'Att H-2  Enrollment 6-2'!E41</f>
        <v>0</v>
      </c>
      <c r="F41" s="99">
        <f>+('Att H-5  Rates 6-2'!F41*12)*'Att H-2  Enrollment 6-2'!F41</f>
        <v>0</v>
      </c>
      <c r="G41" s="99">
        <f>+('Att H-5  Rates 6-2'!G41*12)*'Att H-2  Enrollment 6-2'!G41</f>
        <v>0</v>
      </c>
    </row>
    <row r="42" spans="1:7" ht="15">
      <c r="A42" s="44"/>
      <c r="B42" s="88">
        <v>53</v>
      </c>
      <c r="C42" s="44"/>
      <c r="D42" s="99">
        <f>+('Att H-5  Rates 6-2'!D42*12)*'Att H-2  Enrollment 6-2'!D42</f>
        <v>0</v>
      </c>
      <c r="E42" s="99">
        <f>+('Att H-5  Rates 6-2'!E42*12)*'Att H-2  Enrollment 6-2'!E42</f>
        <v>0</v>
      </c>
      <c r="F42" s="99">
        <f>+('Att H-5  Rates 6-2'!F42*12)*'Att H-2  Enrollment 6-2'!F42</f>
        <v>0</v>
      </c>
      <c r="G42" s="99">
        <f>+('Att H-5  Rates 6-2'!G42*12)*'Att H-2  Enrollment 6-2'!G42</f>
        <v>0</v>
      </c>
    </row>
    <row r="43" spans="1:7" ht="15">
      <c r="A43" s="44"/>
      <c r="B43" s="88">
        <v>54</v>
      </c>
      <c r="C43" s="44"/>
      <c r="D43" s="99">
        <f>+('Att H-5  Rates 6-2'!D43*12)*'Att H-2  Enrollment 6-2'!D43</f>
        <v>0</v>
      </c>
      <c r="E43" s="99">
        <f>+('Att H-5  Rates 6-2'!E43*12)*'Att H-2  Enrollment 6-2'!E43</f>
        <v>0</v>
      </c>
      <c r="F43" s="99">
        <f>+('Att H-5  Rates 6-2'!F43*12)*'Att H-2  Enrollment 6-2'!F43</f>
        <v>0</v>
      </c>
      <c r="G43" s="99">
        <f>+('Att H-5  Rates 6-2'!G43*12)*'Att H-2  Enrollment 6-2'!G43</f>
        <v>0</v>
      </c>
    </row>
    <row r="44" spans="1:7" ht="15">
      <c r="A44" s="44"/>
      <c r="B44" s="88">
        <v>55</v>
      </c>
      <c r="C44" s="44"/>
      <c r="D44" s="99">
        <f>+('Att H-5  Rates 6-2'!D44*12)*'Att H-2  Enrollment 6-2'!D44</f>
        <v>0</v>
      </c>
      <c r="E44" s="99">
        <f>+('Att H-5  Rates 6-2'!E44*12)*'Att H-2  Enrollment 6-2'!E44</f>
        <v>0</v>
      </c>
      <c r="F44" s="99">
        <f>+('Att H-5  Rates 6-2'!F44*12)*'Att H-2  Enrollment 6-2'!F44</f>
        <v>0</v>
      </c>
      <c r="G44" s="99">
        <f>+('Att H-5  Rates 6-2'!G44*12)*'Att H-2  Enrollment 6-2'!G44</f>
        <v>0</v>
      </c>
    </row>
    <row r="45" spans="1:7" ht="15">
      <c r="A45" s="44"/>
      <c r="B45" s="88">
        <v>56</v>
      </c>
      <c r="C45" s="44"/>
      <c r="D45" s="99">
        <f>+('Att H-5  Rates 6-2'!D45*12)*'Att H-2  Enrollment 6-2'!D45</f>
        <v>0</v>
      </c>
      <c r="E45" s="99">
        <f>+('Att H-5  Rates 6-2'!E45*12)*'Att H-2  Enrollment 6-2'!E45</f>
        <v>0</v>
      </c>
      <c r="F45" s="99">
        <f>+('Att H-5  Rates 6-2'!F45*12)*'Att H-2  Enrollment 6-2'!F45</f>
        <v>0</v>
      </c>
      <c r="G45" s="99">
        <f>+('Att H-5  Rates 6-2'!G45*12)*'Att H-2  Enrollment 6-2'!G45</f>
        <v>0</v>
      </c>
    </row>
    <row r="46" spans="1:7" ht="15">
      <c r="A46" s="44"/>
      <c r="B46" s="88">
        <v>57</v>
      </c>
      <c r="C46" s="44"/>
      <c r="D46" s="99">
        <f>+('Att H-5  Rates 6-2'!D46*12)*'Att H-2  Enrollment 6-2'!D46</f>
        <v>0</v>
      </c>
      <c r="E46" s="99">
        <f>+('Att H-5  Rates 6-2'!E46*12)*'Att H-2  Enrollment 6-2'!E46</f>
        <v>0</v>
      </c>
      <c r="F46" s="99">
        <f>+('Att H-5  Rates 6-2'!F46*12)*'Att H-2  Enrollment 6-2'!F46</f>
        <v>0</v>
      </c>
      <c r="G46" s="99">
        <f>+('Att H-5  Rates 6-2'!G46*12)*'Att H-2  Enrollment 6-2'!G46</f>
        <v>0</v>
      </c>
    </row>
    <row r="47" spans="1:7" ht="15">
      <c r="A47" s="44"/>
      <c r="B47" s="88">
        <v>58</v>
      </c>
      <c r="C47" s="44"/>
      <c r="D47" s="99">
        <f>+('Att H-5  Rates 6-2'!D47*12)*'Att H-2  Enrollment 6-2'!D47</f>
        <v>0</v>
      </c>
      <c r="E47" s="99">
        <f>+('Att H-5  Rates 6-2'!E47*12)*'Att H-2  Enrollment 6-2'!E47</f>
        <v>0</v>
      </c>
      <c r="F47" s="99">
        <f>+('Att H-5  Rates 6-2'!F47*12)*'Att H-2  Enrollment 6-2'!F47</f>
        <v>0</v>
      </c>
      <c r="G47" s="99">
        <f>+('Att H-5  Rates 6-2'!G47*12)*'Att H-2  Enrollment 6-2'!G47</f>
        <v>0</v>
      </c>
    </row>
    <row r="48" spans="1:7" ht="15">
      <c r="A48" s="44"/>
      <c r="B48" s="88">
        <v>59</v>
      </c>
      <c r="C48" s="44"/>
      <c r="D48" s="99">
        <f>+('Att H-5  Rates 6-2'!D48*12)*'Att H-2  Enrollment 6-2'!D48</f>
        <v>0</v>
      </c>
      <c r="E48" s="99">
        <f>+('Att H-5  Rates 6-2'!E48*12)*'Att H-2  Enrollment 6-2'!E48</f>
        <v>0</v>
      </c>
      <c r="F48" s="99">
        <f>+('Att H-5  Rates 6-2'!F48*12)*'Att H-2  Enrollment 6-2'!F48</f>
        <v>0</v>
      </c>
      <c r="G48" s="99">
        <f>+('Att H-5  Rates 6-2'!G48*12)*'Att H-2  Enrollment 6-2'!G48</f>
        <v>0</v>
      </c>
    </row>
    <row r="49" spans="1:7" ht="15">
      <c r="A49" s="44"/>
      <c r="B49" s="88">
        <v>60</v>
      </c>
      <c r="C49" s="44"/>
      <c r="D49" s="99">
        <f>+('Att H-5  Rates 6-2'!D49*12)*'Att H-2  Enrollment 6-2'!D49</f>
        <v>0</v>
      </c>
      <c r="E49" s="99">
        <f>+('Att H-5  Rates 6-2'!E49*12)*'Att H-2  Enrollment 6-2'!E49</f>
        <v>0</v>
      </c>
      <c r="F49" s="99">
        <f>+('Att H-5  Rates 6-2'!F49*12)*'Att H-2  Enrollment 6-2'!F49</f>
        <v>0</v>
      </c>
      <c r="G49" s="99">
        <f>+('Att H-5  Rates 6-2'!G49*12)*'Att H-2  Enrollment 6-2'!G49</f>
        <v>0</v>
      </c>
    </row>
    <row r="50" spans="1:7" ht="15">
      <c r="A50" s="44"/>
      <c r="B50" s="88">
        <v>61</v>
      </c>
      <c r="C50" s="44"/>
      <c r="D50" s="99">
        <f>+('Att H-5  Rates 6-2'!D50*12)*'Att H-2  Enrollment 6-2'!D50</f>
        <v>0</v>
      </c>
      <c r="E50" s="99">
        <f>+('Att H-5  Rates 6-2'!E50*12)*'Att H-2  Enrollment 6-2'!E50</f>
        <v>0</v>
      </c>
      <c r="F50" s="99">
        <f>+('Att H-5  Rates 6-2'!F50*12)*'Att H-2  Enrollment 6-2'!F50</f>
        <v>0</v>
      </c>
      <c r="G50" s="99">
        <f>+('Att H-5  Rates 6-2'!G50*12)*'Att H-2  Enrollment 6-2'!G50</f>
        <v>0</v>
      </c>
    </row>
    <row r="51" spans="1:7" ht="15">
      <c r="A51" s="44"/>
      <c r="B51" s="88">
        <v>62</v>
      </c>
      <c r="C51" s="44"/>
      <c r="D51" s="99">
        <f>+('Att H-5  Rates 6-2'!D51*12)*'Att H-2  Enrollment 6-2'!D51</f>
        <v>0</v>
      </c>
      <c r="E51" s="99">
        <f>+('Att H-5  Rates 6-2'!E51*12)*'Att H-2  Enrollment 6-2'!E51</f>
        <v>0</v>
      </c>
      <c r="F51" s="99">
        <f>+('Att H-5  Rates 6-2'!F51*12)*'Att H-2  Enrollment 6-2'!F51</f>
        <v>0</v>
      </c>
      <c r="G51" s="99">
        <f>+('Att H-5  Rates 6-2'!G51*12)*'Att H-2  Enrollment 6-2'!G51</f>
        <v>0</v>
      </c>
    </row>
    <row r="52" spans="1:7" ht="15">
      <c r="A52" s="44"/>
      <c r="B52" s="88">
        <v>63</v>
      </c>
      <c r="C52" s="44"/>
      <c r="D52" s="99">
        <f>+('Att H-5  Rates 6-2'!D52*12)*'Att H-2  Enrollment 6-2'!D52</f>
        <v>0</v>
      </c>
      <c r="E52" s="99">
        <f>+('Att H-5  Rates 6-2'!E52*12)*'Att H-2  Enrollment 6-2'!E52</f>
        <v>0</v>
      </c>
      <c r="F52" s="99">
        <f>+('Att H-5  Rates 6-2'!F52*12)*'Att H-2  Enrollment 6-2'!F52</f>
        <v>0</v>
      </c>
      <c r="G52" s="99">
        <f>+('Att H-5  Rates 6-2'!G52*12)*'Att H-2  Enrollment 6-2'!G52</f>
        <v>0</v>
      </c>
    </row>
    <row r="53" spans="1:7" ht="15">
      <c r="A53" s="44"/>
      <c r="B53" s="88">
        <v>64</v>
      </c>
      <c r="C53" s="44"/>
      <c r="D53" s="99">
        <f>+('Att H-5  Rates 6-2'!D53*12)*'Att H-2  Enrollment 6-2'!D53</f>
        <v>0</v>
      </c>
      <c r="E53" s="99">
        <f>+('Att H-5  Rates 6-2'!E53*12)*'Att H-2  Enrollment 6-2'!E53</f>
        <v>0</v>
      </c>
      <c r="F53" s="99">
        <f>+('Att H-5  Rates 6-2'!F53*12)*'Att H-2  Enrollment 6-2'!F53</f>
        <v>0</v>
      </c>
      <c r="G53" s="99">
        <f>+('Att H-5  Rates 6-2'!G53*12)*'Att H-2  Enrollment 6-2'!G53</f>
        <v>0</v>
      </c>
    </row>
    <row r="54" spans="1:7" ht="15">
      <c r="A54" s="44"/>
      <c r="B54" s="88">
        <v>65</v>
      </c>
      <c r="C54" s="44"/>
      <c r="D54" s="99">
        <f>+('Att H-5  Rates 6-2'!D54*12)*'Att H-2  Enrollment 6-2'!D54</f>
        <v>0</v>
      </c>
      <c r="E54" s="99">
        <f>+('Att H-5  Rates 6-2'!E54*12)*'Att H-2  Enrollment 6-2'!E54</f>
        <v>0</v>
      </c>
      <c r="F54" s="99">
        <f>+('Att H-5  Rates 6-2'!F54*12)*'Att H-2  Enrollment 6-2'!F54</f>
        <v>0</v>
      </c>
      <c r="G54" s="99">
        <f>+('Att H-5  Rates 6-2'!G54*12)*'Att H-2  Enrollment 6-2'!G54</f>
        <v>0</v>
      </c>
    </row>
    <row r="55" spans="1:7" ht="15">
      <c r="A55" s="44"/>
      <c r="B55" s="88">
        <v>66</v>
      </c>
      <c r="C55" s="44"/>
      <c r="D55" s="99">
        <f>+('Att H-5  Rates 6-2'!D55*12)*'Att H-2  Enrollment 6-2'!D55</f>
        <v>0</v>
      </c>
      <c r="E55" s="99">
        <f>+('Att H-5  Rates 6-2'!E55*12)*'Att H-2  Enrollment 6-2'!E55</f>
        <v>0</v>
      </c>
      <c r="F55" s="99">
        <f>+('Att H-5  Rates 6-2'!F55*12)*'Att H-2  Enrollment 6-2'!F55</f>
        <v>0</v>
      </c>
      <c r="G55" s="99">
        <f>+('Att H-5  Rates 6-2'!G55*12)*'Att H-2  Enrollment 6-2'!G55</f>
        <v>0</v>
      </c>
    </row>
    <row r="56" spans="1:7" ht="15">
      <c r="A56" s="44"/>
      <c r="B56" s="88">
        <v>67</v>
      </c>
      <c r="C56" s="44"/>
      <c r="D56" s="99">
        <f>+('Att H-5  Rates 6-2'!D56*12)*'Att H-2  Enrollment 6-2'!D56</f>
        <v>0</v>
      </c>
      <c r="E56" s="99">
        <f>+('Att H-5  Rates 6-2'!E56*12)*'Att H-2  Enrollment 6-2'!E56</f>
        <v>0</v>
      </c>
      <c r="F56" s="99">
        <f>+('Att H-5  Rates 6-2'!F56*12)*'Att H-2  Enrollment 6-2'!F56</f>
        <v>0</v>
      </c>
      <c r="G56" s="99">
        <f>+('Att H-5  Rates 6-2'!G56*12)*'Att H-2  Enrollment 6-2'!G56</f>
        <v>0</v>
      </c>
    </row>
    <row r="57" spans="1:7" ht="15">
      <c r="A57" s="44"/>
      <c r="B57" s="88">
        <v>68</v>
      </c>
      <c r="C57" s="44"/>
      <c r="D57" s="99">
        <f>+('Att H-5  Rates 6-2'!D57*12)*'Att H-2  Enrollment 6-2'!D57</f>
        <v>0</v>
      </c>
      <c r="E57" s="99">
        <f>+('Att H-5  Rates 6-2'!E57*12)*'Att H-2  Enrollment 6-2'!E57</f>
        <v>0</v>
      </c>
      <c r="F57" s="99">
        <f>+('Att H-5  Rates 6-2'!F57*12)*'Att H-2  Enrollment 6-2'!F57</f>
        <v>0</v>
      </c>
      <c r="G57" s="99">
        <f>+('Att H-5  Rates 6-2'!G57*12)*'Att H-2  Enrollment 6-2'!G57</f>
        <v>0</v>
      </c>
    </row>
    <row r="58" spans="1:7" ht="15">
      <c r="A58" s="44"/>
      <c r="B58" s="88">
        <v>69</v>
      </c>
      <c r="C58" s="44"/>
      <c r="D58" s="99">
        <f>+('Att H-5  Rates 6-2'!D58*12)*'Att H-2  Enrollment 6-2'!D58</f>
        <v>0</v>
      </c>
      <c r="E58" s="99">
        <f>+('Att H-5  Rates 6-2'!E58*12)*'Att H-2  Enrollment 6-2'!E58</f>
        <v>0</v>
      </c>
      <c r="F58" s="99">
        <f>+('Att H-5  Rates 6-2'!F58*12)*'Att H-2  Enrollment 6-2'!F58</f>
        <v>0</v>
      </c>
      <c r="G58" s="99">
        <f>+('Att H-5  Rates 6-2'!G58*12)*'Att H-2  Enrollment 6-2'!G58</f>
        <v>0</v>
      </c>
    </row>
    <row r="59" spans="1:7" ht="15">
      <c r="A59" s="44"/>
      <c r="B59" s="88">
        <v>70</v>
      </c>
      <c r="C59" s="44"/>
      <c r="D59" s="99">
        <f>+('Att H-5  Rates 6-2'!D59*12)*'Att H-2  Enrollment 6-2'!D59</f>
        <v>0</v>
      </c>
      <c r="E59" s="99">
        <f>+('Att H-5  Rates 6-2'!E59*12)*'Att H-2  Enrollment 6-2'!E59</f>
        <v>0</v>
      </c>
      <c r="F59" s="99">
        <f>+('Att H-5  Rates 6-2'!F59*12)*'Att H-2  Enrollment 6-2'!F59</f>
        <v>0</v>
      </c>
      <c r="G59" s="99">
        <f>+('Att H-5  Rates 6-2'!G59*12)*'Att H-2  Enrollment 6-2'!G59</f>
        <v>0</v>
      </c>
    </row>
    <row r="60" spans="1:7" ht="15">
      <c r="A60" s="44"/>
      <c r="B60" s="88">
        <v>71</v>
      </c>
      <c r="C60" s="44"/>
      <c r="D60" s="99">
        <f>+('Att H-5  Rates 6-2'!D60*12)*'Att H-2  Enrollment 6-2'!D60</f>
        <v>0</v>
      </c>
      <c r="E60" s="99">
        <f>+('Att H-5  Rates 6-2'!E60*12)*'Att H-2  Enrollment 6-2'!E60</f>
        <v>0</v>
      </c>
      <c r="F60" s="99">
        <f>+('Att H-5  Rates 6-2'!F60*12)*'Att H-2  Enrollment 6-2'!F60</f>
        <v>0</v>
      </c>
      <c r="G60" s="99">
        <f>+('Att H-5  Rates 6-2'!G60*12)*'Att H-2  Enrollment 6-2'!G60</f>
        <v>0</v>
      </c>
    </row>
    <row r="61" spans="1:7" ht="15">
      <c r="A61" s="44"/>
      <c r="B61" s="88">
        <v>72</v>
      </c>
      <c r="C61" s="44"/>
      <c r="D61" s="99">
        <f>+('Att H-5  Rates 6-2'!D61*12)*'Att H-2  Enrollment 6-2'!D61</f>
        <v>0</v>
      </c>
      <c r="E61" s="99">
        <f>+('Att H-5  Rates 6-2'!E61*12)*'Att H-2  Enrollment 6-2'!E61</f>
        <v>0</v>
      </c>
      <c r="F61" s="99">
        <f>+('Att H-5  Rates 6-2'!F61*12)*'Att H-2  Enrollment 6-2'!F61</f>
        <v>0</v>
      </c>
      <c r="G61" s="99">
        <f>+('Att H-5  Rates 6-2'!G61*12)*'Att H-2  Enrollment 6-2'!G61</f>
        <v>0</v>
      </c>
    </row>
    <row r="62" spans="1:7" ht="15">
      <c r="A62" s="44"/>
      <c r="B62" s="88">
        <v>73</v>
      </c>
      <c r="C62" s="44"/>
      <c r="D62" s="99">
        <f>+('Att H-5  Rates 6-2'!D62*12)*'Att H-2  Enrollment 6-2'!D62</f>
        <v>0</v>
      </c>
      <c r="E62" s="99">
        <f>+('Att H-5  Rates 6-2'!E62*12)*'Att H-2  Enrollment 6-2'!E62</f>
        <v>0</v>
      </c>
      <c r="F62" s="99">
        <f>+('Att H-5  Rates 6-2'!F62*12)*'Att H-2  Enrollment 6-2'!F62</f>
        <v>0</v>
      </c>
      <c r="G62" s="99">
        <f>+('Att H-5  Rates 6-2'!G62*12)*'Att H-2  Enrollment 6-2'!G62</f>
        <v>0</v>
      </c>
    </row>
    <row r="63" spans="1:7" ht="15">
      <c r="A63" s="44"/>
      <c r="B63" s="88">
        <v>74</v>
      </c>
      <c r="C63" s="44"/>
      <c r="D63" s="99">
        <f>+('Att H-5  Rates 6-2'!D63*12)*'Att H-2  Enrollment 6-2'!D63</f>
        <v>0</v>
      </c>
      <c r="E63" s="99">
        <f>+('Att H-5  Rates 6-2'!E63*12)*'Att H-2  Enrollment 6-2'!E63</f>
        <v>0</v>
      </c>
      <c r="F63" s="99">
        <f>+('Att H-5  Rates 6-2'!F63*12)*'Att H-2  Enrollment 6-2'!F63</f>
        <v>0</v>
      </c>
      <c r="G63" s="99">
        <f>+('Att H-5  Rates 6-2'!G63*12)*'Att H-2  Enrollment 6-2'!G63</f>
        <v>0</v>
      </c>
    </row>
    <row r="64" spans="1:7" ht="15">
      <c r="A64" s="44"/>
      <c r="B64" s="88">
        <v>75</v>
      </c>
      <c r="C64" s="44"/>
      <c r="D64" s="99">
        <f>+('Att H-5  Rates 6-2'!D64*12)*'Att H-2  Enrollment 6-2'!D64</f>
        <v>0</v>
      </c>
      <c r="E64" s="99">
        <f>+('Att H-5  Rates 6-2'!E64*12)*'Att H-2  Enrollment 6-2'!E64</f>
        <v>0</v>
      </c>
      <c r="F64" s="99">
        <f>+('Att H-5  Rates 6-2'!F64*12)*'Att H-2  Enrollment 6-2'!F64</f>
        <v>0</v>
      </c>
      <c r="G64" s="99">
        <f>+('Att H-5  Rates 6-2'!G64*12)*'Att H-2  Enrollment 6-2'!G64</f>
        <v>0</v>
      </c>
    </row>
    <row r="65" spans="1:7" ht="15">
      <c r="A65" s="44"/>
      <c r="B65" s="88">
        <v>76</v>
      </c>
      <c r="C65" s="44"/>
      <c r="D65" s="99">
        <f>+('Att H-5  Rates 6-2'!D65*12)*'Att H-2  Enrollment 6-2'!D65</f>
        <v>0</v>
      </c>
      <c r="E65" s="99">
        <f>+('Att H-5  Rates 6-2'!E65*12)*'Att H-2  Enrollment 6-2'!E65</f>
        <v>0</v>
      </c>
      <c r="F65" s="99">
        <f>+('Att H-5  Rates 6-2'!F65*12)*'Att H-2  Enrollment 6-2'!F65</f>
        <v>0</v>
      </c>
      <c r="G65" s="99">
        <f>+('Att H-5  Rates 6-2'!G65*12)*'Att H-2  Enrollment 6-2'!G65</f>
        <v>0</v>
      </c>
    </row>
    <row r="66" spans="1:7" ht="15">
      <c r="A66" s="44"/>
      <c r="B66" s="88">
        <v>77</v>
      </c>
      <c r="C66" s="44"/>
      <c r="D66" s="99">
        <f>+('Att H-5  Rates 6-2'!D66*12)*'Att H-2  Enrollment 6-2'!D66</f>
        <v>0</v>
      </c>
      <c r="E66" s="99">
        <f>+('Att H-5  Rates 6-2'!E66*12)*'Att H-2  Enrollment 6-2'!E66</f>
        <v>0</v>
      </c>
      <c r="F66" s="99">
        <f>+('Att H-5  Rates 6-2'!F66*12)*'Att H-2  Enrollment 6-2'!F66</f>
        <v>0</v>
      </c>
      <c r="G66" s="99">
        <f>+('Att H-5  Rates 6-2'!G66*12)*'Att H-2  Enrollment 6-2'!G66</f>
        <v>0</v>
      </c>
    </row>
    <row r="67" spans="1:7" ht="15">
      <c r="A67" s="44"/>
      <c r="B67" s="88">
        <v>78</v>
      </c>
      <c r="C67" s="44"/>
      <c r="D67" s="99">
        <f>+('Att H-5  Rates 6-2'!D67*12)*'Att H-2  Enrollment 6-2'!D67</f>
        <v>0</v>
      </c>
      <c r="E67" s="99">
        <f>+('Att H-5  Rates 6-2'!E67*12)*'Att H-2  Enrollment 6-2'!E67</f>
        <v>0</v>
      </c>
      <c r="F67" s="99">
        <f>+('Att H-5  Rates 6-2'!F67*12)*'Att H-2  Enrollment 6-2'!F67</f>
        <v>0</v>
      </c>
      <c r="G67" s="99">
        <f>+('Att H-5  Rates 6-2'!G67*12)*'Att H-2  Enrollment 6-2'!G67</f>
        <v>0</v>
      </c>
    </row>
    <row r="68" spans="1:7" ht="15">
      <c r="A68" s="44"/>
      <c r="B68" s="88">
        <v>79</v>
      </c>
      <c r="C68" s="44"/>
      <c r="D68" s="99">
        <f>+('Att H-5  Rates 6-2'!D68*12)*'Att H-2  Enrollment 6-2'!D68</f>
        <v>0</v>
      </c>
      <c r="E68" s="99">
        <f>+('Att H-5  Rates 6-2'!E68*12)*'Att H-2  Enrollment 6-2'!E68</f>
        <v>0</v>
      </c>
      <c r="F68" s="99">
        <f>+('Att H-5  Rates 6-2'!F68*12)*'Att H-2  Enrollment 6-2'!F68</f>
        <v>0</v>
      </c>
      <c r="G68" s="99">
        <f>+('Att H-5  Rates 6-2'!G68*12)*'Att H-2  Enrollment 6-2'!G68</f>
        <v>0</v>
      </c>
    </row>
    <row r="69" spans="1:7" ht="15">
      <c r="A69" s="44"/>
      <c r="B69" s="88">
        <v>80</v>
      </c>
      <c r="C69" s="44"/>
      <c r="D69" s="99">
        <f>+('Att H-5  Rates 6-2'!D69*12)*'Att H-2  Enrollment 6-2'!D69</f>
        <v>0</v>
      </c>
      <c r="E69" s="99">
        <f>+('Att H-5  Rates 6-2'!E69*12)*'Att H-2  Enrollment 6-2'!E69</f>
        <v>0</v>
      </c>
      <c r="F69" s="99">
        <f>+('Att H-5  Rates 6-2'!F69*12)*'Att H-2  Enrollment 6-2'!F69</f>
        <v>0</v>
      </c>
      <c r="G69" s="99">
        <f>+('Att H-5  Rates 6-2'!G69*12)*'Att H-2  Enrollment 6-2'!G69</f>
        <v>0</v>
      </c>
    </row>
    <row r="70" spans="1:7" ht="15">
      <c r="A70" s="44"/>
      <c r="B70" s="88">
        <v>81</v>
      </c>
      <c r="C70" s="44"/>
      <c r="D70" s="99">
        <f>+('Att H-5  Rates 6-2'!D70*12)*'Att H-2  Enrollment 6-2'!D70</f>
        <v>0</v>
      </c>
      <c r="E70" s="99">
        <f>+('Att H-5  Rates 6-2'!E70*12)*'Att H-2  Enrollment 6-2'!E70</f>
        <v>0</v>
      </c>
      <c r="F70" s="99">
        <f>+('Att H-5  Rates 6-2'!F70*12)*'Att H-2  Enrollment 6-2'!F70</f>
        <v>0</v>
      </c>
      <c r="G70" s="99">
        <f>+('Att H-5  Rates 6-2'!G70*12)*'Att H-2  Enrollment 6-2'!G70</f>
        <v>0</v>
      </c>
    </row>
    <row r="71" spans="1:7" ht="15">
      <c r="A71" s="44"/>
      <c r="B71" s="88">
        <v>82</v>
      </c>
      <c r="C71" s="44"/>
      <c r="D71" s="99">
        <f>+('Att H-5  Rates 6-2'!D71*12)*'Att H-2  Enrollment 6-2'!D71</f>
        <v>0</v>
      </c>
      <c r="E71" s="99">
        <f>+('Att H-5  Rates 6-2'!E71*12)*'Att H-2  Enrollment 6-2'!E71</f>
        <v>0</v>
      </c>
      <c r="F71" s="99">
        <f>+('Att H-5  Rates 6-2'!F71*12)*'Att H-2  Enrollment 6-2'!F71</f>
        <v>0</v>
      </c>
      <c r="G71" s="99">
        <f>+('Att H-5  Rates 6-2'!G71*12)*'Att H-2  Enrollment 6-2'!G71</f>
        <v>0</v>
      </c>
    </row>
    <row r="72" spans="1:7" ht="15">
      <c r="A72" s="44"/>
      <c r="B72" s="88">
        <v>83</v>
      </c>
      <c r="C72" s="44"/>
      <c r="D72" s="99">
        <f>+('Att H-5  Rates 6-2'!D72*12)*'Att H-2  Enrollment 6-2'!D72</f>
        <v>0</v>
      </c>
      <c r="E72" s="99">
        <f>+('Att H-5  Rates 6-2'!E72*12)*'Att H-2  Enrollment 6-2'!E72</f>
        <v>0</v>
      </c>
      <c r="F72" s="99">
        <f>+('Att H-5  Rates 6-2'!F72*12)*'Att H-2  Enrollment 6-2'!F72</f>
        <v>0</v>
      </c>
      <c r="G72" s="99">
        <f>+('Att H-5  Rates 6-2'!G72*12)*'Att H-2  Enrollment 6-2'!G72</f>
        <v>0</v>
      </c>
    </row>
    <row r="73" spans="1:7" ht="15.75" thickBot="1">
      <c r="A73" s="44"/>
      <c r="B73" s="88">
        <v>84</v>
      </c>
      <c r="C73" s="44"/>
      <c r="D73" s="99">
        <f>+('Att H-5  Rates 6-2'!D73*12)*'Att H-2  Enrollment 6-2'!D73</f>
        <v>0</v>
      </c>
      <c r="E73" s="99">
        <f>+('Att H-5  Rates 6-2'!E73*12)*'Att H-2  Enrollment 6-2'!E73</f>
        <v>0</v>
      </c>
      <c r="F73" s="99">
        <f>+('Att H-5  Rates 6-2'!F73*12)*'Att H-2  Enrollment 6-2'!F73</f>
        <v>0</v>
      </c>
      <c r="G73" s="99">
        <f>+('Att H-5  Rates 6-2'!G73*12)*'Att H-2  Enrollment 6-2'!G73</f>
        <v>0</v>
      </c>
    </row>
    <row r="74" spans="1:7" ht="15.75" thickTop="1">
      <c r="A74" s="44"/>
      <c r="B74" s="86" t="s">
        <v>75</v>
      </c>
      <c r="C74" s="44"/>
      <c r="D74" s="100">
        <f>SUM(D19:D73)</f>
        <v>0</v>
      </c>
      <c r="E74" s="100">
        <f>SUM(E19:E73)</f>
        <v>0</v>
      </c>
      <c r="F74" s="100">
        <f>SUM(F19:F73)</f>
        <v>0</v>
      </c>
      <c r="G74" s="100">
        <f>SUM(G19:G73)</f>
        <v>0</v>
      </c>
    </row>
  </sheetData>
  <mergeCells count="1">
    <mergeCell ref="D17:G17"/>
  </mergeCells>
  <printOptions horizontalCentered="1"/>
  <pageMargins left="0.75" right="0.75" top="1" bottom="1" header="0.5" footer="0.5"/>
  <pageSetup fitToHeight="1" fitToWidth="1" horizontalDpi="600" verticalDpi="600" orientation="portrait" scale="55" r:id="rId1"/>
  <headerFooter alignWithMargins="0">
    <oddFooter>&amp;L&amp;F&amp;A  &amp;D&amp;R&amp;P</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V74"/>
  <sheetViews>
    <sheetView workbookViewId="0" topLeftCell="A1">
      <selection activeCell="I2" sqref="I2"/>
    </sheetView>
  </sheetViews>
  <sheetFormatPr defaultColWidth="9.140625" defaultRowHeight="12.75"/>
  <cols>
    <col min="1" max="7" width="12.7109375" style="46" customWidth="1"/>
    <col min="8" max="8" width="12.140625" style="44" customWidth="1"/>
    <col min="9" max="9" width="11.8515625" style="44" customWidth="1"/>
    <col min="10" max="22" width="10.00390625" style="44" customWidth="1"/>
    <col min="23" max="16384" width="10.00390625" style="46" customWidth="1"/>
  </cols>
  <sheetData>
    <row r="1" spans="1:22" s="21" customFormat="1" ht="23.25">
      <c r="A1" s="8" t="s">
        <v>4</v>
      </c>
      <c r="B1" s="8"/>
      <c r="C1" s="8"/>
      <c r="D1" s="8"/>
      <c r="E1" s="8"/>
      <c r="F1" s="8"/>
      <c r="G1" s="8"/>
      <c r="H1" s="9"/>
      <c r="I1" s="9"/>
      <c r="J1" s="9"/>
      <c r="K1" s="9"/>
      <c r="L1" s="9"/>
      <c r="M1" s="9"/>
      <c r="N1" s="9"/>
      <c r="O1" s="9"/>
      <c r="P1" s="9"/>
      <c r="Q1" s="9"/>
      <c r="R1" s="9"/>
      <c r="S1" s="9"/>
      <c r="T1" s="9"/>
      <c r="U1" s="9"/>
      <c r="V1" s="9"/>
    </row>
    <row r="2" spans="1:22" s="21" customFormat="1" ht="23.25">
      <c r="A2" s="22" t="str">
        <f>'Att H1-Finan Proposal'!A2</f>
        <v>Solicitation No. F10R6200016</v>
      </c>
      <c r="B2" s="8"/>
      <c r="C2" s="8"/>
      <c r="D2" s="8"/>
      <c r="E2" s="8"/>
      <c r="F2" s="8"/>
      <c r="G2" s="8"/>
      <c r="H2" s="9"/>
      <c r="I2" s="9"/>
      <c r="J2" s="9"/>
      <c r="K2" s="9"/>
      <c r="L2" s="9"/>
      <c r="M2" s="9"/>
      <c r="N2" s="9"/>
      <c r="O2" s="9"/>
      <c r="P2" s="9"/>
      <c r="Q2" s="9"/>
      <c r="R2" s="9"/>
      <c r="S2" s="9"/>
      <c r="T2" s="9"/>
      <c r="U2" s="9"/>
      <c r="V2" s="9"/>
    </row>
    <row r="3" spans="1:7" s="43" customFormat="1" ht="18">
      <c r="A3" s="24" t="s">
        <v>97</v>
      </c>
      <c r="B3" s="24"/>
      <c r="C3" s="24"/>
      <c r="D3" s="24"/>
      <c r="E3" s="24"/>
      <c r="F3" s="24"/>
      <c r="G3" s="24"/>
    </row>
    <row r="4" spans="1:7" s="43" customFormat="1" ht="18">
      <c r="A4" s="25" t="s">
        <v>68</v>
      </c>
      <c r="B4" s="25"/>
      <c r="C4" s="25"/>
      <c r="D4" s="25"/>
      <c r="E4" s="25"/>
      <c r="F4" s="25"/>
      <c r="G4" s="25"/>
    </row>
    <row r="5" spans="1:7" s="43" customFormat="1" ht="18">
      <c r="A5" s="87" t="s">
        <v>63</v>
      </c>
      <c r="B5" s="25"/>
      <c r="C5" s="25"/>
      <c r="D5" s="25"/>
      <c r="E5" s="25"/>
      <c r="F5" s="25"/>
      <c r="G5" s="25"/>
    </row>
    <row r="6" spans="1:7" s="43" customFormat="1" ht="18">
      <c r="A6" s="24"/>
      <c r="B6" s="25"/>
      <c r="C6" s="25"/>
      <c r="D6" s="25"/>
      <c r="E6" s="25"/>
      <c r="F6" s="25"/>
      <c r="G6" s="25"/>
    </row>
    <row r="7" spans="1:7" s="43" customFormat="1" ht="18">
      <c r="A7" s="24" t="s">
        <v>46</v>
      </c>
      <c r="B7" s="25"/>
      <c r="C7" s="25"/>
      <c r="D7" s="25"/>
      <c r="E7" s="25"/>
      <c r="F7" s="25"/>
      <c r="G7" s="25"/>
    </row>
    <row r="8" spans="1:7" s="43" customFormat="1" ht="18">
      <c r="A8" s="24" t="s">
        <v>53</v>
      </c>
      <c r="B8" s="25"/>
      <c r="C8" s="25"/>
      <c r="D8" s="25"/>
      <c r="E8" s="25"/>
      <c r="F8" s="25"/>
      <c r="G8" s="25"/>
    </row>
    <row r="9" spans="1:7" s="43" customFormat="1" ht="18">
      <c r="A9" s="24"/>
      <c r="B9" s="25"/>
      <c r="C9" s="25"/>
      <c r="D9" s="25"/>
      <c r="E9" s="25"/>
      <c r="F9" s="25"/>
      <c r="G9" s="25"/>
    </row>
    <row r="10" spans="1:7" s="43" customFormat="1" ht="18">
      <c r="A10" s="24" t="s">
        <v>38</v>
      </c>
      <c r="B10" s="25"/>
      <c r="C10" s="25"/>
      <c r="D10" s="25"/>
      <c r="E10" s="25"/>
      <c r="F10" s="25"/>
      <c r="G10" s="25"/>
    </row>
    <row r="11" spans="1:7" s="43" customFormat="1" ht="18">
      <c r="A11" s="24" t="s">
        <v>39</v>
      </c>
      <c r="B11" s="25"/>
      <c r="C11" s="25"/>
      <c r="D11" s="25"/>
      <c r="E11" s="25"/>
      <c r="F11" s="25"/>
      <c r="G11" s="25"/>
    </row>
    <row r="12" spans="1:7" s="43" customFormat="1" ht="18">
      <c r="A12" s="24" t="s">
        <v>41</v>
      </c>
      <c r="B12" s="25"/>
      <c r="C12" s="25"/>
      <c r="D12" s="25"/>
      <c r="E12" s="25"/>
      <c r="F12" s="25"/>
      <c r="G12" s="25"/>
    </row>
    <row r="13" spans="1:7" s="43" customFormat="1" ht="18">
      <c r="A13" s="24" t="s">
        <v>40</v>
      </c>
      <c r="B13" s="25"/>
      <c r="C13" s="25"/>
      <c r="D13" s="25"/>
      <c r="E13" s="25"/>
      <c r="F13" s="25"/>
      <c r="G13" s="25"/>
    </row>
    <row r="14" spans="1:7" s="43" customFormat="1" ht="18">
      <c r="A14" s="24" t="s">
        <v>42</v>
      </c>
      <c r="B14" s="25"/>
      <c r="C14" s="25"/>
      <c r="D14" s="25"/>
      <c r="E14" s="25"/>
      <c r="F14" s="25"/>
      <c r="G14" s="25"/>
    </row>
    <row r="15" spans="1:7" s="43" customFormat="1" ht="18">
      <c r="A15" s="24" t="s">
        <v>54</v>
      </c>
      <c r="B15" s="25"/>
      <c r="C15" s="25"/>
      <c r="D15" s="25"/>
      <c r="E15" s="25"/>
      <c r="F15" s="25"/>
      <c r="G15" s="25"/>
    </row>
    <row r="16" spans="2:3" s="45" customFormat="1" ht="15.75">
      <c r="B16" s="44"/>
      <c r="C16" s="44"/>
    </row>
    <row r="17" spans="2:7" ht="15.75">
      <c r="B17" s="84"/>
      <c r="C17" s="44"/>
      <c r="D17" s="114" t="s">
        <v>44</v>
      </c>
      <c r="E17" s="115"/>
      <c r="F17" s="115"/>
      <c r="G17" s="116"/>
    </row>
    <row r="18" spans="1:7" ht="15.75">
      <c r="A18" s="44"/>
      <c r="B18" s="85" t="s">
        <v>43</v>
      </c>
      <c r="C18" s="44"/>
      <c r="D18" s="81">
        <v>2500</v>
      </c>
      <c r="E18" s="82">
        <v>3000</v>
      </c>
      <c r="F18" s="82">
        <v>4500</v>
      </c>
      <c r="G18" s="83">
        <v>6000</v>
      </c>
    </row>
    <row r="19" spans="1:7" ht="15">
      <c r="A19" s="44"/>
      <c r="B19" s="88" t="s">
        <v>84</v>
      </c>
      <c r="C19" s="44"/>
      <c r="D19" s="99">
        <f>+('Att H-5  Rates 6-3'!D19*12)*'Att H-2  Enrollment 6-3'!D19</f>
        <v>0</v>
      </c>
      <c r="E19" s="99">
        <f>+('Att H-5  Rates 6-3'!E19*12)*'Att H-2  Enrollment 6-3'!E19</f>
        <v>0</v>
      </c>
      <c r="F19" s="99">
        <f>+('Att H-5  Rates 6-3'!F19*12)*'Att H-2  Enrollment 6-3'!F19</f>
        <v>0</v>
      </c>
      <c r="G19" s="99">
        <f>+('Att H-5  Rates 6-3'!G19*12)*'Att H-2  Enrollment 6-3'!G19</f>
        <v>0</v>
      </c>
    </row>
    <row r="20" spans="1:7" ht="15">
      <c r="A20" s="44"/>
      <c r="B20" s="88">
        <v>31</v>
      </c>
      <c r="C20" s="44"/>
      <c r="D20" s="99">
        <f>+('Att H-5  Rates 6-3'!D20*12)*'Att H-2  Enrollment 6-3'!D20</f>
        <v>0</v>
      </c>
      <c r="E20" s="99">
        <f>+('Att H-5  Rates 6-3'!E20*12)*'Att H-2  Enrollment 6-3'!E20</f>
        <v>0</v>
      </c>
      <c r="F20" s="99">
        <f>+('Att H-5  Rates 6-3'!F20*12)*'Att H-2  Enrollment 6-3'!F20</f>
        <v>0</v>
      </c>
      <c r="G20" s="99">
        <f>+('Att H-5  Rates 6-3'!G20*12)*'Att H-2  Enrollment 6-3'!G20</f>
        <v>0</v>
      </c>
    </row>
    <row r="21" spans="1:7" ht="15">
      <c r="A21" s="44"/>
      <c r="B21" s="88">
        <v>32</v>
      </c>
      <c r="C21" s="44"/>
      <c r="D21" s="99">
        <f>+('Att H-5  Rates 6-3'!D21*12)*'Att H-2  Enrollment 6-3'!D21</f>
        <v>0</v>
      </c>
      <c r="E21" s="99">
        <f>+('Att H-5  Rates 6-3'!E21*12)*'Att H-2  Enrollment 6-3'!E21</f>
        <v>0</v>
      </c>
      <c r="F21" s="99">
        <f>+('Att H-5  Rates 6-3'!F21*12)*'Att H-2  Enrollment 6-3'!F21</f>
        <v>0</v>
      </c>
      <c r="G21" s="99">
        <f>+('Att H-5  Rates 6-3'!G21*12)*'Att H-2  Enrollment 6-3'!G21</f>
        <v>0</v>
      </c>
    </row>
    <row r="22" spans="1:7" ht="15">
      <c r="A22" s="44"/>
      <c r="B22" s="88">
        <v>33</v>
      </c>
      <c r="C22" s="44"/>
      <c r="D22" s="99">
        <f>+('Att H-5  Rates 6-3'!D22*12)*'Att H-2  Enrollment 6-3'!D22</f>
        <v>0</v>
      </c>
      <c r="E22" s="99">
        <f>+('Att H-5  Rates 6-3'!E22*12)*'Att H-2  Enrollment 6-3'!E22</f>
        <v>0</v>
      </c>
      <c r="F22" s="99">
        <f>+('Att H-5  Rates 6-3'!F22*12)*'Att H-2  Enrollment 6-3'!F22</f>
        <v>0</v>
      </c>
      <c r="G22" s="99">
        <f>+('Att H-5  Rates 6-3'!G22*12)*'Att H-2  Enrollment 6-3'!G22</f>
        <v>0</v>
      </c>
    </row>
    <row r="23" spans="1:7" ht="15">
      <c r="A23" s="44"/>
      <c r="B23" s="88">
        <v>34</v>
      </c>
      <c r="C23" s="44"/>
      <c r="D23" s="99">
        <f>+('Att H-5  Rates 6-3'!D23*12)*'Att H-2  Enrollment 6-3'!D23</f>
        <v>0</v>
      </c>
      <c r="E23" s="99">
        <f>+('Att H-5  Rates 6-3'!E23*12)*'Att H-2  Enrollment 6-3'!E23</f>
        <v>0</v>
      </c>
      <c r="F23" s="99">
        <f>+('Att H-5  Rates 6-3'!F23*12)*'Att H-2  Enrollment 6-3'!F23</f>
        <v>0</v>
      </c>
      <c r="G23" s="99">
        <f>+('Att H-5  Rates 6-3'!G23*12)*'Att H-2  Enrollment 6-3'!G23</f>
        <v>0</v>
      </c>
    </row>
    <row r="24" spans="1:7" ht="15">
      <c r="A24" s="44"/>
      <c r="B24" s="88">
        <v>35</v>
      </c>
      <c r="C24" s="44"/>
      <c r="D24" s="99">
        <f>+('Att H-5  Rates 6-3'!D24*12)*'Att H-2  Enrollment 6-3'!D24</f>
        <v>0</v>
      </c>
      <c r="E24" s="99">
        <f>+('Att H-5  Rates 6-3'!E24*12)*'Att H-2  Enrollment 6-3'!E24</f>
        <v>0</v>
      </c>
      <c r="F24" s="99">
        <f>+('Att H-5  Rates 6-3'!F24*12)*'Att H-2  Enrollment 6-3'!F24</f>
        <v>0</v>
      </c>
      <c r="G24" s="99">
        <f>+('Att H-5  Rates 6-3'!G24*12)*'Att H-2  Enrollment 6-3'!G24</f>
        <v>0</v>
      </c>
    </row>
    <row r="25" spans="1:7" ht="15">
      <c r="A25" s="44"/>
      <c r="B25" s="88">
        <v>36</v>
      </c>
      <c r="C25" s="44"/>
      <c r="D25" s="99">
        <f>+('Att H-5  Rates 6-3'!D25*12)*'Att H-2  Enrollment 6-3'!D25</f>
        <v>0</v>
      </c>
      <c r="E25" s="99">
        <f>+('Att H-5  Rates 6-3'!E25*12)*'Att H-2  Enrollment 6-3'!E25</f>
        <v>0</v>
      </c>
      <c r="F25" s="99">
        <f>+('Att H-5  Rates 6-3'!F25*12)*'Att H-2  Enrollment 6-3'!F25</f>
        <v>0</v>
      </c>
      <c r="G25" s="99">
        <f>+('Att H-5  Rates 6-3'!G25*12)*'Att H-2  Enrollment 6-3'!G25</f>
        <v>0</v>
      </c>
    </row>
    <row r="26" spans="1:7" ht="15">
      <c r="A26" s="44"/>
      <c r="B26" s="88">
        <v>37</v>
      </c>
      <c r="C26" s="44"/>
      <c r="D26" s="99">
        <f>+('Att H-5  Rates 6-3'!D26*12)*'Att H-2  Enrollment 6-3'!D26</f>
        <v>0</v>
      </c>
      <c r="E26" s="99">
        <f>+('Att H-5  Rates 6-3'!E26*12)*'Att H-2  Enrollment 6-3'!E26</f>
        <v>0</v>
      </c>
      <c r="F26" s="99">
        <f>+('Att H-5  Rates 6-3'!F26*12)*'Att H-2  Enrollment 6-3'!F26</f>
        <v>0</v>
      </c>
      <c r="G26" s="99">
        <f>+('Att H-5  Rates 6-3'!G26*12)*'Att H-2  Enrollment 6-3'!G26</f>
        <v>0</v>
      </c>
    </row>
    <row r="27" spans="1:7" ht="15">
      <c r="A27" s="44"/>
      <c r="B27" s="88">
        <v>38</v>
      </c>
      <c r="C27" s="44"/>
      <c r="D27" s="99">
        <f>+('Att H-5  Rates 6-3'!D27*12)*'Att H-2  Enrollment 6-3'!D27</f>
        <v>0</v>
      </c>
      <c r="E27" s="99">
        <f>+('Att H-5  Rates 6-3'!E27*12)*'Att H-2  Enrollment 6-3'!E27</f>
        <v>0</v>
      </c>
      <c r="F27" s="99">
        <f>+('Att H-5  Rates 6-3'!F27*12)*'Att H-2  Enrollment 6-3'!F27</f>
        <v>0</v>
      </c>
      <c r="G27" s="99">
        <f>+('Att H-5  Rates 6-3'!G27*12)*'Att H-2  Enrollment 6-3'!G27</f>
        <v>0</v>
      </c>
    </row>
    <row r="28" spans="1:7" ht="15">
      <c r="A28" s="44"/>
      <c r="B28" s="88">
        <v>39</v>
      </c>
      <c r="C28" s="44"/>
      <c r="D28" s="99">
        <f>+('Att H-5  Rates 6-3'!D28*12)*'Att H-2  Enrollment 6-3'!D28</f>
        <v>0</v>
      </c>
      <c r="E28" s="99">
        <f>+('Att H-5  Rates 6-3'!E28*12)*'Att H-2  Enrollment 6-3'!E28</f>
        <v>0</v>
      </c>
      <c r="F28" s="99">
        <f>+('Att H-5  Rates 6-3'!F28*12)*'Att H-2  Enrollment 6-3'!F28</f>
        <v>0</v>
      </c>
      <c r="G28" s="99">
        <f>+('Att H-5  Rates 6-3'!G28*12)*'Att H-2  Enrollment 6-3'!G28</f>
        <v>0</v>
      </c>
    </row>
    <row r="29" spans="1:7" ht="15">
      <c r="A29" s="44"/>
      <c r="B29" s="88">
        <v>40</v>
      </c>
      <c r="C29" s="44"/>
      <c r="D29" s="99">
        <f>+('Att H-5  Rates 6-3'!D29*12)*'Att H-2  Enrollment 6-3'!D29</f>
        <v>0</v>
      </c>
      <c r="E29" s="99">
        <f>+('Att H-5  Rates 6-3'!E29*12)*'Att H-2  Enrollment 6-3'!E29</f>
        <v>0</v>
      </c>
      <c r="F29" s="99">
        <f>+('Att H-5  Rates 6-3'!F29*12)*'Att H-2  Enrollment 6-3'!F29</f>
        <v>0</v>
      </c>
      <c r="G29" s="99">
        <f>+('Att H-5  Rates 6-3'!G29*12)*'Att H-2  Enrollment 6-3'!G29</f>
        <v>0</v>
      </c>
    </row>
    <row r="30" spans="1:7" ht="15">
      <c r="A30" s="44"/>
      <c r="B30" s="88">
        <v>41</v>
      </c>
      <c r="C30" s="44"/>
      <c r="D30" s="99">
        <f>+('Att H-5  Rates 6-3'!D30*12)*'Att H-2  Enrollment 6-3'!D30</f>
        <v>0</v>
      </c>
      <c r="E30" s="99">
        <f>+('Att H-5  Rates 6-3'!E30*12)*'Att H-2  Enrollment 6-3'!E30</f>
        <v>0</v>
      </c>
      <c r="F30" s="99">
        <f>+('Att H-5  Rates 6-3'!F30*12)*'Att H-2  Enrollment 6-3'!F30</f>
        <v>0</v>
      </c>
      <c r="G30" s="99">
        <f>+('Att H-5  Rates 6-3'!G30*12)*'Att H-2  Enrollment 6-3'!G30</f>
        <v>0</v>
      </c>
    </row>
    <row r="31" spans="1:7" ht="15">
      <c r="A31" s="44"/>
      <c r="B31" s="88">
        <v>42</v>
      </c>
      <c r="C31" s="44"/>
      <c r="D31" s="99">
        <f>+('Att H-5  Rates 6-3'!D31*12)*'Att H-2  Enrollment 6-3'!D31</f>
        <v>0</v>
      </c>
      <c r="E31" s="99">
        <f>+('Att H-5  Rates 6-3'!E31*12)*'Att H-2  Enrollment 6-3'!E31</f>
        <v>0</v>
      </c>
      <c r="F31" s="99">
        <f>+('Att H-5  Rates 6-3'!F31*12)*'Att H-2  Enrollment 6-3'!F31</f>
        <v>0</v>
      </c>
      <c r="G31" s="99">
        <f>+('Att H-5  Rates 6-3'!G31*12)*'Att H-2  Enrollment 6-3'!G31</f>
        <v>0</v>
      </c>
    </row>
    <row r="32" spans="1:7" ht="15">
      <c r="A32" s="44"/>
      <c r="B32" s="88">
        <v>43</v>
      </c>
      <c r="C32" s="44"/>
      <c r="D32" s="99">
        <f>+('Att H-5  Rates 6-3'!D32*12)*'Att H-2  Enrollment 6-3'!D32</f>
        <v>0</v>
      </c>
      <c r="E32" s="99">
        <f>+('Att H-5  Rates 6-3'!E32*12)*'Att H-2  Enrollment 6-3'!E32</f>
        <v>0</v>
      </c>
      <c r="F32" s="99">
        <f>+('Att H-5  Rates 6-3'!F32*12)*'Att H-2  Enrollment 6-3'!F32</f>
        <v>0</v>
      </c>
      <c r="G32" s="99">
        <f>+('Att H-5  Rates 6-3'!G32*12)*'Att H-2  Enrollment 6-3'!G32</f>
        <v>0</v>
      </c>
    </row>
    <row r="33" spans="1:7" ht="15">
      <c r="A33" s="44"/>
      <c r="B33" s="88">
        <v>44</v>
      </c>
      <c r="C33" s="44"/>
      <c r="D33" s="99">
        <f>+('Att H-5  Rates 6-3'!D33*12)*'Att H-2  Enrollment 6-3'!D33</f>
        <v>0</v>
      </c>
      <c r="E33" s="99">
        <f>+('Att H-5  Rates 6-3'!E33*12)*'Att H-2  Enrollment 6-3'!E33</f>
        <v>0</v>
      </c>
      <c r="F33" s="99">
        <f>+('Att H-5  Rates 6-3'!F33*12)*'Att H-2  Enrollment 6-3'!F33</f>
        <v>0</v>
      </c>
      <c r="G33" s="99">
        <f>+('Att H-5  Rates 6-3'!G33*12)*'Att H-2  Enrollment 6-3'!G33</f>
        <v>0</v>
      </c>
    </row>
    <row r="34" spans="1:7" ht="15">
      <c r="A34" s="44"/>
      <c r="B34" s="88">
        <v>45</v>
      </c>
      <c r="C34" s="44"/>
      <c r="D34" s="99">
        <f>+('Att H-5  Rates 6-3'!D34*12)*'Att H-2  Enrollment 6-3'!D34</f>
        <v>0</v>
      </c>
      <c r="E34" s="99">
        <f>+('Att H-5  Rates 6-3'!E34*12)*'Att H-2  Enrollment 6-3'!E34</f>
        <v>0</v>
      </c>
      <c r="F34" s="99">
        <f>+('Att H-5  Rates 6-3'!F34*12)*'Att H-2  Enrollment 6-3'!F34</f>
        <v>0</v>
      </c>
      <c r="G34" s="99">
        <f>+('Att H-5  Rates 6-3'!G34*12)*'Att H-2  Enrollment 6-3'!G34</f>
        <v>0</v>
      </c>
    </row>
    <row r="35" spans="1:7" ht="15">
      <c r="A35" s="44"/>
      <c r="B35" s="88">
        <v>46</v>
      </c>
      <c r="C35" s="44"/>
      <c r="D35" s="99">
        <f>+('Att H-5  Rates 6-3'!D35*12)*'Att H-2  Enrollment 6-3'!D35</f>
        <v>0</v>
      </c>
      <c r="E35" s="99">
        <f>+('Att H-5  Rates 6-3'!E35*12)*'Att H-2  Enrollment 6-3'!E35</f>
        <v>0</v>
      </c>
      <c r="F35" s="99">
        <f>+('Att H-5  Rates 6-3'!F35*12)*'Att H-2  Enrollment 6-3'!F35</f>
        <v>0</v>
      </c>
      <c r="G35" s="99">
        <f>+('Att H-5  Rates 6-3'!G35*12)*'Att H-2  Enrollment 6-3'!G35</f>
        <v>0</v>
      </c>
    </row>
    <row r="36" spans="1:7" ht="15">
      <c r="A36" s="44"/>
      <c r="B36" s="88">
        <v>47</v>
      </c>
      <c r="C36" s="44"/>
      <c r="D36" s="99">
        <f>+('Att H-5  Rates 6-3'!D36*12)*'Att H-2  Enrollment 6-3'!D36</f>
        <v>0</v>
      </c>
      <c r="E36" s="99">
        <f>+('Att H-5  Rates 6-3'!E36*12)*'Att H-2  Enrollment 6-3'!E36</f>
        <v>0</v>
      </c>
      <c r="F36" s="99">
        <f>+('Att H-5  Rates 6-3'!F36*12)*'Att H-2  Enrollment 6-3'!F36</f>
        <v>0</v>
      </c>
      <c r="G36" s="99">
        <f>+('Att H-5  Rates 6-3'!G36*12)*'Att H-2  Enrollment 6-3'!G36</f>
        <v>0</v>
      </c>
    </row>
    <row r="37" spans="1:7" ht="15">
      <c r="A37" s="44"/>
      <c r="B37" s="88">
        <v>48</v>
      </c>
      <c r="C37" s="44"/>
      <c r="D37" s="99">
        <f>+('Att H-5  Rates 6-3'!D37*12)*'Att H-2  Enrollment 6-3'!D37</f>
        <v>0</v>
      </c>
      <c r="E37" s="99">
        <f>+('Att H-5  Rates 6-3'!E37*12)*'Att H-2  Enrollment 6-3'!E37</f>
        <v>0</v>
      </c>
      <c r="F37" s="99">
        <f>+('Att H-5  Rates 6-3'!F37*12)*'Att H-2  Enrollment 6-3'!F37</f>
        <v>0</v>
      </c>
      <c r="G37" s="99">
        <f>+('Att H-5  Rates 6-3'!G37*12)*'Att H-2  Enrollment 6-3'!G37</f>
        <v>0</v>
      </c>
    </row>
    <row r="38" spans="1:7" ht="15">
      <c r="A38" s="44"/>
      <c r="B38" s="88">
        <v>49</v>
      </c>
      <c r="C38" s="44"/>
      <c r="D38" s="99">
        <f>+('Att H-5  Rates 6-3'!D38*12)*'Att H-2  Enrollment 6-3'!D38</f>
        <v>0</v>
      </c>
      <c r="E38" s="99">
        <f>+('Att H-5  Rates 6-3'!E38*12)*'Att H-2  Enrollment 6-3'!E38</f>
        <v>0</v>
      </c>
      <c r="F38" s="99">
        <f>+('Att H-5  Rates 6-3'!F38*12)*'Att H-2  Enrollment 6-3'!F38</f>
        <v>0</v>
      </c>
      <c r="G38" s="99">
        <f>+('Att H-5  Rates 6-3'!G38*12)*'Att H-2  Enrollment 6-3'!G38</f>
        <v>0</v>
      </c>
    </row>
    <row r="39" spans="1:7" ht="15">
      <c r="A39" s="44"/>
      <c r="B39" s="88">
        <v>50</v>
      </c>
      <c r="C39" s="44"/>
      <c r="D39" s="99">
        <f>+('Att H-5  Rates 6-3'!D39*12)*'Att H-2  Enrollment 6-3'!D39</f>
        <v>0</v>
      </c>
      <c r="E39" s="99">
        <f>+('Att H-5  Rates 6-3'!E39*12)*'Att H-2  Enrollment 6-3'!E39</f>
        <v>0</v>
      </c>
      <c r="F39" s="99">
        <f>+('Att H-5  Rates 6-3'!F39*12)*'Att H-2  Enrollment 6-3'!F39</f>
        <v>0</v>
      </c>
      <c r="G39" s="99">
        <f>+('Att H-5  Rates 6-3'!G39*12)*'Att H-2  Enrollment 6-3'!G39</f>
        <v>0</v>
      </c>
    </row>
    <row r="40" spans="1:7" ht="15">
      <c r="A40" s="44"/>
      <c r="B40" s="88">
        <v>51</v>
      </c>
      <c r="C40" s="44"/>
      <c r="D40" s="99">
        <f>+('Att H-5  Rates 6-3'!D40*12)*'Att H-2  Enrollment 6-3'!D40</f>
        <v>0</v>
      </c>
      <c r="E40" s="99">
        <f>+('Att H-5  Rates 6-3'!E40*12)*'Att H-2  Enrollment 6-3'!E40</f>
        <v>0</v>
      </c>
      <c r="F40" s="99">
        <f>+('Att H-5  Rates 6-3'!F40*12)*'Att H-2  Enrollment 6-3'!F40</f>
        <v>0</v>
      </c>
      <c r="G40" s="99">
        <f>+('Att H-5  Rates 6-3'!G40*12)*'Att H-2  Enrollment 6-3'!G40</f>
        <v>0</v>
      </c>
    </row>
    <row r="41" spans="1:7" ht="15">
      <c r="A41" s="44"/>
      <c r="B41" s="88">
        <v>52</v>
      </c>
      <c r="C41" s="44"/>
      <c r="D41" s="99">
        <f>+('Att H-5  Rates 6-3'!D41*12)*'Att H-2  Enrollment 6-3'!D41</f>
        <v>0</v>
      </c>
      <c r="E41" s="99">
        <f>+('Att H-5  Rates 6-3'!E41*12)*'Att H-2  Enrollment 6-3'!E41</f>
        <v>0</v>
      </c>
      <c r="F41" s="99">
        <f>+('Att H-5  Rates 6-3'!F41*12)*'Att H-2  Enrollment 6-3'!F41</f>
        <v>0</v>
      </c>
      <c r="G41" s="99">
        <f>+('Att H-5  Rates 6-3'!G41*12)*'Att H-2  Enrollment 6-3'!G41</f>
        <v>0</v>
      </c>
    </row>
    <row r="42" spans="1:7" ht="15">
      <c r="A42" s="44"/>
      <c r="B42" s="88">
        <v>53</v>
      </c>
      <c r="C42" s="44"/>
      <c r="D42" s="99">
        <f>+('Att H-5  Rates 6-3'!D42*12)*'Att H-2  Enrollment 6-3'!D42</f>
        <v>0</v>
      </c>
      <c r="E42" s="99">
        <f>+('Att H-5  Rates 6-3'!E42*12)*'Att H-2  Enrollment 6-3'!E42</f>
        <v>0</v>
      </c>
      <c r="F42" s="99">
        <f>+('Att H-5  Rates 6-3'!F42*12)*'Att H-2  Enrollment 6-3'!F42</f>
        <v>0</v>
      </c>
      <c r="G42" s="99">
        <f>+('Att H-5  Rates 6-3'!G42*12)*'Att H-2  Enrollment 6-3'!G42</f>
        <v>0</v>
      </c>
    </row>
    <row r="43" spans="1:7" ht="15">
      <c r="A43" s="44"/>
      <c r="B43" s="88">
        <v>54</v>
      </c>
      <c r="C43" s="44"/>
      <c r="D43" s="99">
        <f>+('Att H-5  Rates 6-3'!D43*12)*'Att H-2  Enrollment 6-3'!D43</f>
        <v>0</v>
      </c>
      <c r="E43" s="99">
        <f>+('Att H-5  Rates 6-3'!E43*12)*'Att H-2  Enrollment 6-3'!E43</f>
        <v>0</v>
      </c>
      <c r="F43" s="99">
        <f>+('Att H-5  Rates 6-3'!F43*12)*'Att H-2  Enrollment 6-3'!F43</f>
        <v>0</v>
      </c>
      <c r="G43" s="99">
        <f>+('Att H-5  Rates 6-3'!G43*12)*'Att H-2  Enrollment 6-3'!G43</f>
        <v>0</v>
      </c>
    </row>
    <row r="44" spans="1:7" ht="15">
      <c r="A44" s="44"/>
      <c r="B44" s="88">
        <v>55</v>
      </c>
      <c r="C44" s="44"/>
      <c r="D44" s="99">
        <f>+('Att H-5  Rates 6-3'!D44*12)*'Att H-2  Enrollment 6-3'!D44</f>
        <v>0</v>
      </c>
      <c r="E44" s="99">
        <f>+('Att H-5  Rates 6-3'!E44*12)*'Att H-2  Enrollment 6-3'!E44</f>
        <v>0</v>
      </c>
      <c r="F44" s="99">
        <f>+('Att H-5  Rates 6-3'!F44*12)*'Att H-2  Enrollment 6-3'!F44</f>
        <v>0</v>
      </c>
      <c r="G44" s="99">
        <f>+('Att H-5  Rates 6-3'!G44*12)*'Att H-2  Enrollment 6-3'!G44</f>
        <v>0</v>
      </c>
    </row>
    <row r="45" spans="1:7" ht="15">
      <c r="A45" s="44"/>
      <c r="B45" s="88">
        <v>56</v>
      </c>
      <c r="C45" s="44"/>
      <c r="D45" s="99">
        <f>+('Att H-5  Rates 6-3'!D45*12)*'Att H-2  Enrollment 6-3'!D45</f>
        <v>0</v>
      </c>
      <c r="E45" s="99">
        <f>+('Att H-5  Rates 6-3'!E45*12)*'Att H-2  Enrollment 6-3'!E45</f>
        <v>0</v>
      </c>
      <c r="F45" s="99">
        <f>+('Att H-5  Rates 6-3'!F45*12)*'Att H-2  Enrollment 6-3'!F45</f>
        <v>0</v>
      </c>
      <c r="G45" s="99">
        <f>+('Att H-5  Rates 6-3'!G45*12)*'Att H-2  Enrollment 6-3'!G45</f>
        <v>0</v>
      </c>
    </row>
    <row r="46" spans="1:7" ht="15">
      <c r="A46" s="44"/>
      <c r="B46" s="88">
        <v>57</v>
      </c>
      <c r="C46" s="44"/>
      <c r="D46" s="99">
        <f>+('Att H-5  Rates 6-3'!D46*12)*'Att H-2  Enrollment 6-3'!D46</f>
        <v>0</v>
      </c>
      <c r="E46" s="99">
        <f>+('Att H-5  Rates 6-3'!E46*12)*'Att H-2  Enrollment 6-3'!E46</f>
        <v>0</v>
      </c>
      <c r="F46" s="99">
        <f>+('Att H-5  Rates 6-3'!F46*12)*'Att H-2  Enrollment 6-3'!F46</f>
        <v>0</v>
      </c>
      <c r="G46" s="99">
        <f>+('Att H-5  Rates 6-3'!G46*12)*'Att H-2  Enrollment 6-3'!G46</f>
        <v>0</v>
      </c>
    </row>
    <row r="47" spans="1:7" ht="15">
      <c r="A47" s="44"/>
      <c r="B47" s="88">
        <v>58</v>
      </c>
      <c r="C47" s="44"/>
      <c r="D47" s="99">
        <f>+('Att H-5  Rates 6-3'!D47*12)*'Att H-2  Enrollment 6-3'!D47</f>
        <v>0</v>
      </c>
      <c r="E47" s="99">
        <f>+('Att H-5  Rates 6-3'!E47*12)*'Att H-2  Enrollment 6-3'!E47</f>
        <v>0</v>
      </c>
      <c r="F47" s="99">
        <f>+('Att H-5  Rates 6-3'!F47*12)*'Att H-2  Enrollment 6-3'!F47</f>
        <v>0</v>
      </c>
      <c r="G47" s="99">
        <f>+('Att H-5  Rates 6-3'!G47*12)*'Att H-2  Enrollment 6-3'!G47</f>
        <v>0</v>
      </c>
    </row>
    <row r="48" spans="1:7" ht="15">
      <c r="A48" s="44"/>
      <c r="B48" s="88">
        <v>59</v>
      </c>
      <c r="C48" s="44"/>
      <c r="D48" s="99">
        <f>+('Att H-5  Rates 6-3'!D48*12)*'Att H-2  Enrollment 6-3'!D48</f>
        <v>0</v>
      </c>
      <c r="E48" s="99">
        <f>+('Att H-5  Rates 6-3'!E48*12)*'Att H-2  Enrollment 6-3'!E48</f>
        <v>0</v>
      </c>
      <c r="F48" s="99">
        <f>+('Att H-5  Rates 6-3'!F48*12)*'Att H-2  Enrollment 6-3'!F48</f>
        <v>0</v>
      </c>
      <c r="G48" s="99">
        <f>+('Att H-5  Rates 6-3'!G48*12)*'Att H-2  Enrollment 6-3'!G48</f>
        <v>0</v>
      </c>
    </row>
    <row r="49" spans="1:7" ht="15">
      <c r="A49" s="44"/>
      <c r="B49" s="88">
        <v>60</v>
      </c>
      <c r="C49" s="44"/>
      <c r="D49" s="99">
        <f>+('Att H-5  Rates 6-3'!D49*12)*'Att H-2  Enrollment 6-3'!D49</f>
        <v>0</v>
      </c>
      <c r="E49" s="99">
        <f>+('Att H-5  Rates 6-3'!E49*12)*'Att H-2  Enrollment 6-3'!E49</f>
        <v>0</v>
      </c>
      <c r="F49" s="99">
        <f>+('Att H-5  Rates 6-3'!F49*12)*'Att H-2  Enrollment 6-3'!F49</f>
        <v>0</v>
      </c>
      <c r="G49" s="99">
        <f>+('Att H-5  Rates 6-3'!G49*12)*'Att H-2  Enrollment 6-3'!G49</f>
        <v>0</v>
      </c>
    </row>
    <row r="50" spans="1:7" ht="15">
      <c r="A50" s="44"/>
      <c r="B50" s="88">
        <v>61</v>
      </c>
      <c r="C50" s="44"/>
      <c r="D50" s="99">
        <f>+('Att H-5  Rates 6-3'!D50*12)*'Att H-2  Enrollment 6-3'!D50</f>
        <v>0</v>
      </c>
      <c r="E50" s="99">
        <f>+('Att H-5  Rates 6-3'!E50*12)*'Att H-2  Enrollment 6-3'!E50</f>
        <v>0</v>
      </c>
      <c r="F50" s="99">
        <f>+('Att H-5  Rates 6-3'!F50*12)*'Att H-2  Enrollment 6-3'!F50</f>
        <v>0</v>
      </c>
      <c r="G50" s="99">
        <f>+('Att H-5  Rates 6-3'!G50*12)*'Att H-2  Enrollment 6-3'!G50</f>
        <v>0</v>
      </c>
    </row>
    <row r="51" spans="1:7" ht="15">
      <c r="A51" s="44"/>
      <c r="B51" s="88">
        <v>62</v>
      </c>
      <c r="C51" s="44"/>
      <c r="D51" s="99">
        <f>+('Att H-5  Rates 6-3'!D51*12)*'Att H-2  Enrollment 6-3'!D51</f>
        <v>0</v>
      </c>
      <c r="E51" s="99">
        <f>+('Att H-5  Rates 6-3'!E51*12)*'Att H-2  Enrollment 6-3'!E51</f>
        <v>0</v>
      </c>
      <c r="F51" s="99">
        <f>+('Att H-5  Rates 6-3'!F51*12)*'Att H-2  Enrollment 6-3'!F51</f>
        <v>0</v>
      </c>
      <c r="G51" s="99">
        <f>+('Att H-5  Rates 6-3'!G51*12)*'Att H-2  Enrollment 6-3'!G51</f>
        <v>0</v>
      </c>
    </row>
    <row r="52" spans="1:7" ht="15">
      <c r="A52" s="44"/>
      <c r="B52" s="88">
        <v>63</v>
      </c>
      <c r="C52" s="44"/>
      <c r="D52" s="99">
        <f>+('Att H-5  Rates 6-3'!D52*12)*'Att H-2  Enrollment 6-3'!D52</f>
        <v>0</v>
      </c>
      <c r="E52" s="99">
        <f>+('Att H-5  Rates 6-3'!E52*12)*'Att H-2  Enrollment 6-3'!E52</f>
        <v>0</v>
      </c>
      <c r="F52" s="99">
        <f>+('Att H-5  Rates 6-3'!F52*12)*'Att H-2  Enrollment 6-3'!F52</f>
        <v>0</v>
      </c>
      <c r="G52" s="99">
        <f>+('Att H-5  Rates 6-3'!G52*12)*'Att H-2  Enrollment 6-3'!G52</f>
        <v>0</v>
      </c>
    </row>
    <row r="53" spans="1:7" ht="15">
      <c r="A53" s="44"/>
      <c r="B53" s="88">
        <v>64</v>
      </c>
      <c r="C53" s="44"/>
      <c r="D53" s="99">
        <f>+('Att H-5  Rates 6-3'!D53*12)*'Att H-2  Enrollment 6-3'!D53</f>
        <v>0</v>
      </c>
      <c r="E53" s="99">
        <f>+('Att H-5  Rates 6-3'!E53*12)*'Att H-2  Enrollment 6-3'!E53</f>
        <v>0</v>
      </c>
      <c r="F53" s="99">
        <f>+('Att H-5  Rates 6-3'!F53*12)*'Att H-2  Enrollment 6-3'!F53</f>
        <v>0</v>
      </c>
      <c r="G53" s="99">
        <f>+('Att H-5  Rates 6-3'!G53*12)*'Att H-2  Enrollment 6-3'!G53</f>
        <v>0</v>
      </c>
    </row>
    <row r="54" spans="1:7" ht="15">
      <c r="A54" s="44"/>
      <c r="B54" s="88">
        <v>65</v>
      </c>
      <c r="C54" s="44"/>
      <c r="D54" s="99">
        <f>+('Att H-5  Rates 6-3'!D54*12)*'Att H-2  Enrollment 6-3'!D54</f>
        <v>0</v>
      </c>
      <c r="E54" s="99">
        <f>+('Att H-5  Rates 6-3'!E54*12)*'Att H-2  Enrollment 6-3'!E54</f>
        <v>0</v>
      </c>
      <c r="F54" s="99">
        <f>+('Att H-5  Rates 6-3'!F54*12)*'Att H-2  Enrollment 6-3'!F54</f>
        <v>0</v>
      </c>
      <c r="G54" s="99">
        <f>+('Att H-5  Rates 6-3'!G54*12)*'Att H-2  Enrollment 6-3'!G54</f>
        <v>0</v>
      </c>
    </row>
    <row r="55" spans="1:7" ht="15">
      <c r="A55" s="44"/>
      <c r="B55" s="88">
        <v>66</v>
      </c>
      <c r="C55" s="44"/>
      <c r="D55" s="99">
        <f>+('Att H-5  Rates 6-3'!D55*12)*'Att H-2  Enrollment 6-3'!D55</f>
        <v>0</v>
      </c>
      <c r="E55" s="99">
        <f>+('Att H-5  Rates 6-3'!E55*12)*'Att H-2  Enrollment 6-3'!E55</f>
        <v>0</v>
      </c>
      <c r="F55" s="99">
        <f>+('Att H-5  Rates 6-3'!F55*12)*'Att H-2  Enrollment 6-3'!F55</f>
        <v>0</v>
      </c>
      <c r="G55" s="99">
        <f>+('Att H-5  Rates 6-3'!G55*12)*'Att H-2  Enrollment 6-3'!G55</f>
        <v>0</v>
      </c>
    </row>
    <row r="56" spans="1:7" ht="15">
      <c r="A56" s="44"/>
      <c r="B56" s="88">
        <v>67</v>
      </c>
      <c r="C56" s="44"/>
      <c r="D56" s="99">
        <f>+('Att H-5  Rates 6-3'!D56*12)*'Att H-2  Enrollment 6-3'!D56</f>
        <v>0</v>
      </c>
      <c r="E56" s="99">
        <f>+('Att H-5  Rates 6-3'!E56*12)*'Att H-2  Enrollment 6-3'!E56</f>
        <v>0</v>
      </c>
      <c r="F56" s="99">
        <f>+('Att H-5  Rates 6-3'!F56*12)*'Att H-2  Enrollment 6-3'!F56</f>
        <v>0</v>
      </c>
      <c r="G56" s="99">
        <f>+('Att H-5  Rates 6-3'!G56*12)*'Att H-2  Enrollment 6-3'!G56</f>
        <v>0</v>
      </c>
    </row>
    <row r="57" spans="1:7" ht="15">
      <c r="A57" s="44"/>
      <c r="B57" s="88">
        <v>68</v>
      </c>
      <c r="C57" s="44"/>
      <c r="D57" s="99">
        <f>+('Att H-5  Rates 6-3'!D57*12)*'Att H-2  Enrollment 6-3'!D57</f>
        <v>0</v>
      </c>
      <c r="E57" s="99">
        <f>+('Att H-5  Rates 6-3'!E57*12)*'Att H-2  Enrollment 6-3'!E57</f>
        <v>0</v>
      </c>
      <c r="F57" s="99">
        <f>+('Att H-5  Rates 6-3'!F57*12)*'Att H-2  Enrollment 6-3'!F57</f>
        <v>0</v>
      </c>
      <c r="G57" s="99">
        <f>+('Att H-5  Rates 6-3'!G57*12)*'Att H-2  Enrollment 6-3'!G57</f>
        <v>0</v>
      </c>
    </row>
    <row r="58" spans="1:7" ht="15">
      <c r="A58" s="44"/>
      <c r="B58" s="88">
        <v>69</v>
      </c>
      <c r="C58" s="44"/>
      <c r="D58" s="99">
        <f>+('Att H-5  Rates 6-3'!D58*12)*'Att H-2  Enrollment 6-3'!D58</f>
        <v>0</v>
      </c>
      <c r="E58" s="99">
        <f>+('Att H-5  Rates 6-3'!E58*12)*'Att H-2  Enrollment 6-3'!E58</f>
        <v>0</v>
      </c>
      <c r="F58" s="99">
        <f>+('Att H-5  Rates 6-3'!F58*12)*'Att H-2  Enrollment 6-3'!F58</f>
        <v>0</v>
      </c>
      <c r="G58" s="99">
        <f>+('Att H-5  Rates 6-3'!G58*12)*'Att H-2  Enrollment 6-3'!G58</f>
        <v>0</v>
      </c>
    </row>
    <row r="59" spans="1:7" ht="15">
      <c r="A59" s="44"/>
      <c r="B59" s="88">
        <v>70</v>
      </c>
      <c r="C59" s="44"/>
      <c r="D59" s="99">
        <f>+('Att H-5  Rates 6-3'!D59*12)*'Att H-2  Enrollment 6-3'!D59</f>
        <v>0</v>
      </c>
      <c r="E59" s="99">
        <f>+('Att H-5  Rates 6-3'!E59*12)*'Att H-2  Enrollment 6-3'!E59</f>
        <v>0</v>
      </c>
      <c r="F59" s="99">
        <f>+('Att H-5  Rates 6-3'!F59*12)*'Att H-2  Enrollment 6-3'!F59</f>
        <v>0</v>
      </c>
      <c r="G59" s="99">
        <f>+('Att H-5  Rates 6-3'!G59*12)*'Att H-2  Enrollment 6-3'!G59</f>
        <v>0</v>
      </c>
    </row>
    <row r="60" spans="1:7" ht="15">
      <c r="A60" s="44"/>
      <c r="B60" s="88">
        <v>71</v>
      </c>
      <c r="C60" s="44"/>
      <c r="D60" s="99">
        <f>+('Att H-5  Rates 6-3'!D60*12)*'Att H-2  Enrollment 6-3'!D60</f>
        <v>0</v>
      </c>
      <c r="E60" s="99">
        <f>+('Att H-5  Rates 6-3'!E60*12)*'Att H-2  Enrollment 6-3'!E60</f>
        <v>0</v>
      </c>
      <c r="F60" s="99">
        <f>+('Att H-5  Rates 6-3'!F60*12)*'Att H-2  Enrollment 6-3'!F60</f>
        <v>0</v>
      </c>
      <c r="G60" s="99">
        <f>+('Att H-5  Rates 6-3'!G60*12)*'Att H-2  Enrollment 6-3'!G60</f>
        <v>0</v>
      </c>
    </row>
    <row r="61" spans="1:7" ht="15">
      <c r="A61" s="44"/>
      <c r="B61" s="88">
        <v>72</v>
      </c>
      <c r="C61" s="44"/>
      <c r="D61" s="99">
        <f>+('Att H-5  Rates 6-3'!D61*12)*'Att H-2  Enrollment 6-3'!D61</f>
        <v>0</v>
      </c>
      <c r="E61" s="99">
        <f>+('Att H-5  Rates 6-3'!E61*12)*'Att H-2  Enrollment 6-3'!E61</f>
        <v>0</v>
      </c>
      <c r="F61" s="99">
        <f>+('Att H-5  Rates 6-3'!F61*12)*'Att H-2  Enrollment 6-3'!F61</f>
        <v>0</v>
      </c>
      <c r="G61" s="99">
        <f>+('Att H-5  Rates 6-3'!G61*12)*'Att H-2  Enrollment 6-3'!G61</f>
        <v>0</v>
      </c>
    </row>
    <row r="62" spans="1:7" ht="15">
      <c r="A62" s="44"/>
      <c r="B62" s="88">
        <v>73</v>
      </c>
      <c r="C62" s="44"/>
      <c r="D62" s="99">
        <f>+('Att H-5  Rates 6-3'!D62*12)*'Att H-2  Enrollment 6-3'!D62</f>
        <v>0</v>
      </c>
      <c r="E62" s="99">
        <f>+('Att H-5  Rates 6-3'!E62*12)*'Att H-2  Enrollment 6-3'!E62</f>
        <v>0</v>
      </c>
      <c r="F62" s="99">
        <f>+('Att H-5  Rates 6-3'!F62*12)*'Att H-2  Enrollment 6-3'!F62</f>
        <v>0</v>
      </c>
      <c r="G62" s="99">
        <f>+('Att H-5  Rates 6-3'!G62*12)*'Att H-2  Enrollment 6-3'!G62</f>
        <v>0</v>
      </c>
    </row>
    <row r="63" spans="1:7" ht="15">
      <c r="A63" s="44"/>
      <c r="B63" s="88">
        <v>74</v>
      </c>
      <c r="C63" s="44"/>
      <c r="D63" s="99">
        <f>+('Att H-5  Rates 6-3'!D63*12)*'Att H-2  Enrollment 6-3'!D63</f>
        <v>0</v>
      </c>
      <c r="E63" s="99">
        <f>+('Att H-5  Rates 6-3'!E63*12)*'Att H-2  Enrollment 6-3'!E63</f>
        <v>0</v>
      </c>
      <c r="F63" s="99">
        <f>+('Att H-5  Rates 6-3'!F63*12)*'Att H-2  Enrollment 6-3'!F63</f>
        <v>0</v>
      </c>
      <c r="G63" s="99">
        <f>+('Att H-5  Rates 6-3'!G63*12)*'Att H-2  Enrollment 6-3'!G63</f>
        <v>0</v>
      </c>
    </row>
    <row r="64" spans="1:7" ht="15">
      <c r="A64" s="44"/>
      <c r="B64" s="88">
        <v>75</v>
      </c>
      <c r="C64" s="44"/>
      <c r="D64" s="99">
        <f>+('Att H-5  Rates 6-3'!D64*12)*'Att H-2  Enrollment 6-3'!D64</f>
        <v>0</v>
      </c>
      <c r="E64" s="99">
        <f>+('Att H-5  Rates 6-3'!E64*12)*'Att H-2  Enrollment 6-3'!E64</f>
        <v>0</v>
      </c>
      <c r="F64" s="99">
        <f>+('Att H-5  Rates 6-3'!F64*12)*'Att H-2  Enrollment 6-3'!F64</f>
        <v>0</v>
      </c>
      <c r="G64" s="99">
        <f>+('Att H-5  Rates 6-3'!G64*12)*'Att H-2  Enrollment 6-3'!G64</f>
        <v>0</v>
      </c>
    </row>
    <row r="65" spans="1:7" ht="15">
      <c r="A65" s="44"/>
      <c r="B65" s="88">
        <v>76</v>
      </c>
      <c r="C65" s="44"/>
      <c r="D65" s="99">
        <f>+('Att H-5  Rates 6-3'!D65*12)*'Att H-2  Enrollment 6-3'!D65</f>
        <v>0</v>
      </c>
      <c r="E65" s="99">
        <f>+('Att H-5  Rates 6-3'!E65*12)*'Att H-2  Enrollment 6-3'!E65</f>
        <v>0</v>
      </c>
      <c r="F65" s="99">
        <f>+('Att H-5  Rates 6-3'!F65*12)*'Att H-2  Enrollment 6-3'!F65</f>
        <v>0</v>
      </c>
      <c r="G65" s="99">
        <f>+('Att H-5  Rates 6-3'!G65*12)*'Att H-2  Enrollment 6-3'!G65</f>
        <v>0</v>
      </c>
    </row>
    <row r="66" spans="1:7" ht="15">
      <c r="A66" s="44"/>
      <c r="B66" s="88">
        <v>77</v>
      </c>
      <c r="C66" s="44"/>
      <c r="D66" s="99">
        <f>+('Att H-5  Rates 6-3'!D66*12)*'Att H-2  Enrollment 6-3'!D66</f>
        <v>0</v>
      </c>
      <c r="E66" s="99">
        <f>+('Att H-5  Rates 6-3'!E66*12)*'Att H-2  Enrollment 6-3'!E66</f>
        <v>0</v>
      </c>
      <c r="F66" s="99">
        <f>+('Att H-5  Rates 6-3'!F66*12)*'Att H-2  Enrollment 6-3'!F66</f>
        <v>0</v>
      </c>
      <c r="G66" s="99">
        <f>+('Att H-5  Rates 6-3'!G66*12)*'Att H-2  Enrollment 6-3'!G66</f>
        <v>0</v>
      </c>
    </row>
    <row r="67" spans="1:7" ht="15">
      <c r="A67" s="44"/>
      <c r="B67" s="88">
        <v>78</v>
      </c>
      <c r="C67" s="44"/>
      <c r="D67" s="99">
        <f>+('Att H-5  Rates 6-3'!D67*12)*'Att H-2  Enrollment 6-3'!D67</f>
        <v>0</v>
      </c>
      <c r="E67" s="99">
        <f>+('Att H-5  Rates 6-3'!E67*12)*'Att H-2  Enrollment 6-3'!E67</f>
        <v>0</v>
      </c>
      <c r="F67" s="99">
        <f>+('Att H-5  Rates 6-3'!F67*12)*'Att H-2  Enrollment 6-3'!F67</f>
        <v>0</v>
      </c>
      <c r="G67" s="99">
        <f>+('Att H-5  Rates 6-3'!G67*12)*'Att H-2  Enrollment 6-3'!G67</f>
        <v>0</v>
      </c>
    </row>
    <row r="68" spans="1:7" ht="15">
      <c r="A68" s="44"/>
      <c r="B68" s="88">
        <v>79</v>
      </c>
      <c r="C68" s="44"/>
      <c r="D68" s="99">
        <f>+('Att H-5  Rates 6-3'!D68*12)*'Att H-2  Enrollment 6-3'!D68</f>
        <v>0</v>
      </c>
      <c r="E68" s="99">
        <f>+('Att H-5  Rates 6-3'!E68*12)*'Att H-2  Enrollment 6-3'!E68</f>
        <v>0</v>
      </c>
      <c r="F68" s="99">
        <f>+('Att H-5  Rates 6-3'!F68*12)*'Att H-2  Enrollment 6-3'!F68</f>
        <v>0</v>
      </c>
      <c r="G68" s="99">
        <f>+('Att H-5  Rates 6-3'!G68*12)*'Att H-2  Enrollment 6-3'!G68</f>
        <v>0</v>
      </c>
    </row>
    <row r="69" spans="1:7" ht="15">
      <c r="A69" s="44"/>
      <c r="B69" s="88">
        <v>80</v>
      </c>
      <c r="C69" s="44"/>
      <c r="D69" s="99">
        <f>+('Att H-5  Rates 6-3'!D69*12)*'Att H-2  Enrollment 6-3'!D69</f>
        <v>0</v>
      </c>
      <c r="E69" s="99">
        <f>+('Att H-5  Rates 6-3'!E69*12)*'Att H-2  Enrollment 6-3'!E69</f>
        <v>0</v>
      </c>
      <c r="F69" s="99">
        <f>+('Att H-5  Rates 6-3'!F69*12)*'Att H-2  Enrollment 6-3'!F69</f>
        <v>0</v>
      </c>
      <c r="G69" s="99">
        <f>+('Att H-5  Rates 6-3'!G69*12)*'Att H-2  Enrollment 6-3'!G69</f>
        <v>0</v>
      </c>
    </row>
    <row r="70" spans="1:7" ht="15">
      <c r="A70" s="44"/>
      <c r="B70" s="88">
        <v>81</v>
      </c>
      <c r="C70" s="44"/>
      <c r="D70" s="99">
        <f>+('Att H-5  Rates 6-3'!D70*12)*'Att H-2  Enrollment 6-3'!D70</f>
        <v>0</v>
      </c>
      <c r="E70" s="99">
        <f>+('Att H-5  Rates 6-3'!E70*12)*'Att H-2  Enrollment 6-3'!E70</f>
        <v>0</v>
      </c>
      <c r="F70" s="99">
        <f>+('Att H-5  Rates 6-3'!F70*12)*'Att H-2  Enrollment 6-3'!F70</f>
        <v>0</v>
      </c>
      <c r="G70" s="99">
        <f>+('Att H-5  Rates 6-3'!G70*12)*'Att H-2  Enrollment 6-3'!G70</f>
        <v>0</v>
      </c>
    </row>
    <row r="71" spans="1:7" ht="15">
      <c r="A71" s="44"/>
      <c r="B71" s="88">
        <v>82</v>
      </c>
      <c r="C71" s="44"/>
      <c r="D71" s="99">
        <f>+('Att H-5  Rates 6-3'!D71*12)*'Att H-2  Enrollment 6-3'!D71</f>
        <v>0</v>
      </c>
      <c r="E71" s="99">
        <f>+('Att H-5  Rates 6-3'!E71*12)*'Att H-2  Enrollment 6-3'!E71</f>
        <v>0</v>
      </c>
      <c r="F71" s="99">
        <f>+('Att H-5  Rates 6-3'!F71*12)*'Att H-2  Enrollment 6-3'!F71</f>
        <v>0</v>
      </c>
      <c r="G71" s="99">
        <f>+('Att H-5  Rates 6-3'!G71*12)*'Att H-2  Enrollment 6-3'!G71</f>
        <v>0</v>
      </c>
    </row>
    <row r="72" spans="1:7" ht="15">
      <c r="A72" s="44"/>
      <c r="B72" s="88">
        <v>83</v>
      </c>
      <c r="C72" s="44"/>
      <c r="D72" s="99">
        <f>+('Att H-5  Rates 6-3'!D72*12)*'Att H-2  Enrollment 6-3'!D72</f>
        <v>0</v>
      </c>
      <c r="E72" s="99">
        <f>+('Att H-5  Rates 6-3'!E72*12)*'Att H-2  Enrollment 6-3'!E72</f>
        <v>0</v>
      </c>
      <c r="F72" s="99">
        <f>+('Att H-5  Rates 6-3'!F72*12)*'Att H-2  Enrollment 6-3'!F72</f>
        <v>0</v>
      </c>
      <c r="G72" s="99">
        <f>+('Att H-5  Rates 6-3'!G72*12)*'Att H-2  Enrollment 6-3'!G72</f>
        <v>0</v>
      </c>
    </row>
    <row r="73" spans="1:7" ht="15.75" thickBot="1">
      <c r="A73" s="44"/>
      <c r="B73" s="88">
        <v>84</v>
      </c>
      <c r="C73" s="44"/>
      <c r="D73" s="99">
        <f>+('Att H-5  Rates 6-3'!D73*12)*'Att H-2  Enrollment 6-3'!D73</f>
        <v>0</v>
      </c>
      <c r="E73" s="99">
        <f>+('Att H-5  Rates 6-3'!E73*12)*'Att H-2  Enrollment 6-3'!E73</f>
        <v>0</v>
      </c>
      <c r="F73" s="99">
        <f>+('Att H-5  Rates 6-3'!F73*12)*'Att H-2  Enrollment 6-3'!F73</f>
        <v>0</v>
      </c>
      <c r="G73" s="99">
        <f>+('Att H-5  Rates 6-3'!G73*12)*'Att H-2  Enrollment 6-3'!G73</f>
        <v>0</v>
      </c>
    </row>
    <row r="74" spans="1:7" ht="15.75" thickTop="1">
      <c r="A74" s="44"/>
      <c r="B74" s="86" t="s">
        <v>74</v>
      </c>
      <c r="C74" s="44"/>
      <c r="D74" s="100">
        <f>SUM(D19:D73)</f>
        <v>0</v>
      </c>
      <c r="E74" s="100">
        <f>SUM(E19:E73)</f>
        <v>0</v>
      </c>
      <c r="F74" s="100">
        <f>SUM(F19:F73)</f>
        <v>0</v>
      </c>
      <c r="G74" s="100">
        <f>SUM(G19:G73)</f>
        <v>0</v>
      </c>
    </row>
  </sheetData>
  <mergeCells count="1">
    <mergeCell ref="D17:G17"/>
  </mergeCells>
  <printOptions horizontalCentered="1"/>
  <pageMargins left="0.75" right="0.75" top="1" bottom="1" header="0.5" footer="0.5"/>
  <pageSetup fitToHeight="1" fitToWidth="1" horizontalDpi="600" verticalDpi="600" orientation="portrait" scale="55" r:id="rId1"/>
  <headerFooter alignWithMargins="0">
    <oddFooter>&amp;L&amp;F&amp;A  &amp;D&amp;R&amp;P</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V74"/>
  <sheetViews>
    <sheetView zoomScale="70" zoomScaleNormal="70" workbookViewId="0" topLeftCell="A1">
      <selection activeCell="I2" sqref="I2"/>
    </sheetView>
  </sheetViews>
  <sheetFormatPr defaultColWidth="9.140625" defaultRowHeight="12.75"/>
  <cols>
    <col min="1" max="2" width="12.7109375" style="46" customWidth="1"/>
    <col min="3" max="3" width="11.00390625" style="46" customWidth="1"/>
    <col min="4" max="7" width="12.7109375" style="46" customWidth="1"/>
    <col min="8" max="8" width="12.140625" style="44" customWidth="1"/>
    <col min="9" max="9" width="11.8515625" style="44" customWidth="1"/>
    <col min="10" max="22" width="10.00390625" style="44" customWidth="1"/>
    <col min="23" max="16384" width="10.00390625" style="46" customWidth="1"/>
  </cols>
  <sheetData>
    <row r="1" spans="1:22" s="21" customFormat="1" ht="23.25">
      <c r="A1" s="8" t="s">
        <v>4</v>
      </c>
      <c r="B1" s="8"/>
      <c r="C1" s="8"/>
      <c r="D1" s="8"/>
      <c r="E1" s="8"/>
      <c r="F1" s="8"/>
      <c r="G1" s="8"/>
      <c r="H1" s="9"/>
      <c r="I1" s="9"/>
      <c r="J1" s="9"/>
      <c r="K1" s="9"/>
      <c r="L1" s="9"/>
      <c r="M1" s="9"/>
      <c r="N1" s="9"/>
      <c r="O1" s="9"/>
      <c r="P1" s="9"/>
      <c r="Q1" s="9"/>
      <c r="R1" s="9"/>
      <c r="S1" s="9"/>
      <c r="T1" s="9"/>
      <c r="U1" s="9"/>
      <c r="V1" s="9"/>
    </row>
    <row r="2" spans="1:22" s="21" customFormat="1" ht="23.25">
      <c r="A2" s="22" t="str">
        <f>'Att H1-Finan Proposal'!A2</f>
        <v>Solicitation No. F10R6200016</v>
      </c>
      <c r="B2" s="8"/>
      <c r="C2" s="8"/>
      <c r="D2" s="8"/>
      <c r="E2" s="8"/>
      <c r="F2" s="8"/>
      <c r="G2" s="8"/>
      <c r="H2" s="9"/>
      <c r="I2" s="9"/>
      <c r="J2" s="9"/>
      <c r="K2" s="9"/>
      <c r="L2" s="9"/>
      <c r="M2" s="9"/>
      <c r="N2" s="9"/>
      <c r="O2" s="9"/>
      <c r="P2" s="9"/>
      <c r="Q2" s="9"/>
      <c r="R2" s="9"/>
      <c r="S2" s="9"/>
      <c r="T2" s="9"/>
      <c r="U2" s="9"/>
      <c r="V2" s="9"/>
    </row>
    <row r="3" spans="1:7" s="43" customFormat="1" ht="18">
      <c r="A3" s="24" t="s">
        <v>97</v>
      </c>
      <c r="B3" s="24"/>
      <c r="C3" s="24"/>
      <c r="D3" s="24"/>
      <c r="E3" s="24"/>
      <c r="F3" s="24"/>
      <c r="G3" s="24"/>
    </row>
    <row r="4" spans="1:7" s="43" customFormat="1" ht="18">
      <c r="A4" s="25" t="s">
        <v>68</v>
      </c>
      <c r="B4" s="25"/>
      <c r="C4" s="25"/>
      <c r="D4" s="25"/>
      <c r="E4" s="25"/>
      <c r="F4" s="25"/>
      <c r="G4" s="25"/>
    </row>
    <row r="5" spans="1:7" s="43" customFormat="1" ht="18">
      <c r="A5" s="87" t="s">
        <v>63</v>
      </c>
      <c r="B5" s="25"/>
      <c r="C5" s="25"/>
      <c r="D5" s="25"/>
      <c r="E5" s="25"/>
      <c r="F5" s="25"/>
      <c r="G5" s="25"/>
    </row>
    <row r="6" spans="1:7" s="43" customFormat="1" ht="18">
      <c r="A6" s="24"/>
      <c r="B6" s="25"/>
      <c r="C6" s="25"/>
      <c r="D6" s="25"/>
      <c r="E6" s="25"/>
      <c r="F6" s="25"/>
      <c r="G6" s="25"/>
    </row>
    <row r="7" spans="1:7" s="43" customFormat="1" ht="18">
      <c r="A7" s="24" t="s">
        <v>46</v>
      </c>
      <c r="B7" s="25"/>
      <c r="C7" s="25"/>
      <c r="D7" s="25"/>
      <c r="E7" s="25"/>
      <c r="F7" s="25"/>
      <c r="G7" s="25"/>
    </row>
    <row r="8" spans="1:7" s="43" customFormat="1" ht="18">
      <c r="A8" s="24" t="s">
        <v>56</v>
      </c>
      <c r="B8" s="25"/>
      <c r="C8" s="25"/>
      <c r="D8" s="25"/>
      <c r="E8" s="25"/>
      <c r="F8" s="25"/>
      <c r="G8" s="25"/>
    </row>
    <row r="9" spans="1:7" s="43" customFormat="1" ht="18">
      <c r="A9" s="24"/>
      <c r="B9" s="25"/>
      <c r="C9" s="25"/>
      <c r="D9" s="25"/>
      <c r="E9" s="25"/>
      <c r="F9" s="25"/>
      <c r="G9" s="25"/>
    </row>
    <row r="10" spans="1:7" s="43" customFormat="1" ht="18">
      <c r="A10" s="24" t="s">
        <v>38</v>
      </c>
      <c r="B10" s="25"/>
      <c r="C10" s="25"/>
      <c r="D10" s="25"/>
      <c r="E10" s="25"/>
      <c r="F10" s="25"/>
      <c r="G10" s="25"/>
    </row>
    <row r="11" spans="1:7" s="43" customFormat="1" ht="18">
      <c r="A11" s="24" t="s">
        <v>39</v>
      </c>
      <c r="B11" s="25"/>
      <c r="C11" s="25"/>
      <c r="D11" s="25"/>
      <c r="E11" s="25"/>
      <c r="F11" s="25"/>
      <c r="G11" s="25"/>
    </row>
    <row r="12" spans="1:7" s="43" customFormat="1" ht="18">
      <c r="A12" s="24" t="s">
        <v>41</v>
      </c>
      <c r="B12" s="25"/>
      <c r="C12" s="25"/>
      <c r="D12" s="25"/>
      <c r="E12" s="25"/>
      <c r="F12" s="25"/>
      <c r="G12" s="25"/>
    </row>
    <row r="13" spans="1:7" s="43" customFormat="1" ht="18">
      <c r="A13" s="24" t="s">
        <v>40</v>
      </c>
      <c r="B13" s="25"/>
      <c r="C13" s="25"/>
      <c r="D13" s="25"/>
      <c r="E13" s="25"/>
      <c r="F13" s="25"/>
      <c r="G13" s="25"/>
    </row>
    <row r="14" spans="1:7" s="43" customFormat="1" ht="18">
      <c r="A14" s="24" t="s">
        <v>45</v>
      </c>
      <c r="B14" s="25"/>
      <c r="C14" s="25"/>
      <c r="D14" s="25"/>
      <c r="E14" s="25"/>
      <c r="F14" s="25"/>
      <c r="G14" s="25"/>
    </row>
    <row r="15" spans="1:7" s="43" customFormat="1" ht="18">
      <c r="A15" s="24" t="s">
        <v>54</v>
      </c>
      <c r="B15" s="25"/>
      <c r="C15" s="25"/>
      <c r="D15" s="25"/>
      <c r="E15" s="25"/>
      <c r="F15" s="25"/>
      <c r="G15" s="25"/>
    </row>
    <row r="16" spans="2:3" s="45" customFormat="1" ht="15.75">
      <c r="B16" s="44"/>
      <c r="C16" s="44"/>
    </row>
    <row r="17" spans="2:7" ht="15.75">
      <c r="B17" s="84"/>
      <c r="C17" s="44"/>
      <c r="D17" s="114" t="s">
        <v>44</v>
      </c>
      <c r="E17" s="115"/>
      <c r="F17" s="115"/>
      <c r="G17" s="116"/>
    </row>
    <row r="18" spans="1:7" ht="15.75">
      <c r="A18" s="44"/>
      <c r="B18" s="85" t="s">
        <v>43</v>
      </c>
      <c r="C18" s="44"/>
      <c r="D18" s="81">
        <v>2500</v>
      </c>
      <c r="E18" s="82">
        <v>3000</v>
      </c>
      <c r="F18" s="82">
        <v>4500</v>
      </c>
      <c r="G18" s="83">
        <v>6000</v>
      </c>
    </row>
    <row r="19" spans="1:7" ht="15">
      <c r="A19" s="44"/>
      <c r="B19" s="88" t="s">
        <v>84</v>
      </c>
      <c r="C19" s="44"/>
      <c r="D19" s="99">
        <f>+('Att H-5  Rates 6-4'!D19*12)*'Att H-2  Enrollment 6-4'!D19</f>
        <v>0</v>
      </c>
      <c r="E19" s="99">
        <f>+('Att H-5  Rates 6-4'!E19*12)*'Att H-2  Enrollment 6-4'!E19</f>
        <v>0</v>
      </c>
      <c r="F19" s="99">
        <f>+('Att H-5  Rates 6-4'!F19*12)*'Att H-2  Enrollment 6-4'!F19</f>
        <v>0</v>
      </c>
      <c r="G19" s="99">
        <f>+('Att H-5  Rates 6-4'!G19*12)*'Att H-2  Enrollment 6-4'!G19</f>
        <v>0</v>
      </c>
    </row>
    <row r="20" spans="1:7" ht="15">
      <c r="A20" s="44"/>
      <c r="B20" s="88">
        <v>31</v>
      </c>
      <c r="C20" s="44"/>
      <c r="D20" s="99">
        <f>+('Att H-5  Rates 6-4'!D20*12)*'Att H-2  Enrollment 6-4'!D20</f>
        <v>0</v>
      </c>
      <c r="E20" s="99">
        <f>+('Att H-5  Rates 6-4'!E20*12)*'Att H-2  Enrollment 6-4'!E20</f>
        <v>0</v>
      </c>
      <c r="F20" s="99">
        <f>+('Att H-5  Rates 6-4'!F20*12)*'Att H-2  Enrollment 6-4'!F20</f>
        <v>0</v>
      </c>
      <c r="G20" s="99">
        <f>+('Att H-5  Rates 6-4'!G20*12)*'Att H-2  Enrollment 6-4'!G20</f>
        <v>0</v>
      </c>
    </row>
    <row r="21" spans="1:7" ht="15">
      <c r="A21" s="44"/>
      <c r="B21" s="88">
        <v>32</v>
      </c>
      <c r="C21" s="44"/>
      <c r="D21" s="99">
        <f>+('Att H-5  Rates 6-4'!D21*12)*'Att H-2  Enrollment 6-4'!D21</f>
        <v>0</v>
      </c>
      <c r="E21" s="99">
        <f>+('Att H-5  Rates 6-4'!E21*12)*'Att H-2  Enrollment 6-4'!E21</f>
        <v>0</v>
      </c>
      <c r="F21" s="99">
        <f>+('Att H-5  Rates 6-4'!F21*12)*'Att H-2  Enrollment 6-4'!F21</f>
        <v>0</v>
      </c>
      <c r="G21" s="99">
        <f>+('Att H-5  Rates 6-4'!G21*12)*'Att H-2  Enrollment 6-4'!G21</f>
        <v>0</v>
      </c>
    </row>
    <row r="22" spans="1:7" ht="15">
      <c r="A22" s="44"/>
      <c r="B22" s="88">
        <v>33</v>
      </c>
      <c r="C22" s="44"/>
      <c r="D22" s="99">
        <f>+('Att H-5  Rates 6-4'!D22*12)*'Att H-2  Enrollment 6-4'!D22</f>
        <v>0</v>
      </c>
      <c r="E22" s="99">
        <f>+('Att H-5  Rates 6-4'!E22*12)*'Att H-2  Enrollment 6-4'!E22</f>
        <v>0</v>
      </c>
      <c r="F22" s="99">
        <f>+('Att H-5  Rates 6-4'!F22*12)*'Att H-2  Enrollment 6-4'!F22</f>
        <v>0</v>
      </c>
      <c r="G22" s="99">
        <f>+('Att H-5  Rates 6-4'!G22*12)*'Att H-2  Enrollment 6-4'!G22</f>
        <v>0</v>
      </c>
    </row>
    <row r="23" spans="1:7" ht="15">
      <c r="A23" s="44"/>
      <c r="B23" s="88">
        <v>34</v>
      </c>
      <c r="C23" s="44"/>
      <c r="D23" s="99">
        <f>+('Att H-5  Rates 6-4'!D23*12)*'Att H-2  Enrollment 6-4'!D23</f>
        <v>0</v>
      </c>
      <c r="E23" s="99">
        <f>+('Att H-5  Rates 6-4'!E23*12)*'Att H-2  Enrollment 6-4'!E23</f>
        <v>0</v>
      </c>
      <c r="F23" s="99">
        <f>+('Att H-5  Rates 6-4'!F23*12)*'Att H-2  Enrollment 6-4'!F23</f>
        <v>0</v>
      </c>
      <c r="G23" s="99">
        <f>+('Att H-5  Rates 6-4'!G23*12)*'Att H-2  Enrollment 6-4'!G23</f>
        <v>0</v>
      </c>
    </row>
    <row r="24" spans="1:7" ht="15">
      <c r="A24" s="44"/>
      <c r="B24" s="88">
        <v>35</v>
      </c>
      <c r="C24" s="44"/>
      <c r="D24" s="99">
        <f>+('Att H-5  Rates 6-4'!D24*12)*'Att H-2  Enrollment 6-4'!D24</f>
        <v>0</v>
      </c>
      <c r="E24" s="99">
        <f>+('Att H-5  Rates 6-4'!E24*12)*'Att H-2  Enrollment 6-4'!E24</f>
        <v>0</v>
      </c>
      <c r="F24" s="99">
        <f>+('Att H-5  Rates 6-4'!F24*12)*'Att H-2  Enrollment 6-4'!F24</f>
        <v>0</v>
      </c>
      <c r="G24" s="99">
        <f>+('Att H-5  Rates 6-4'!G24*12)*'Att H-2  Enrollment 6-4'!G24</f>
        <v>0</v>
      </c>
    </row>
    <row r="25" spans="1:7" ht="15">
      <c r="A25" s="44"/>
      <c r="B25" s="88">
        <v>36</v>
      </c>
      <c r="C25" s="44"/>
      <c r="D25" s="99">
        <f>+('Att H-5  Rates 6-4'!D25*12)*'Att H-2  Enrollment 6-4'!D25</f>
        <v>0</v>
      </c>
      <c r="E25" s="99">
        <f>+('Att H-5  Rates 6-4'!E25*12)*'Att H-2  Enrollment 6-4'!E25</f>
        <v>0</v>
      </c>
      <c r="F25" s="99">
        <f>+('Att H-5  Rates 6-4'!F25*12)*'Att H-2  Enrollment 6-4'!F25</f>
        <v>0</v>
      </c>
      <c r="G25" s="99">
        <f>+('Att H-5  Rates 6-4'!G25*12)*'Att H-2  Enrollment 6-4'!G25</f>
        <v>0</v>
      </c>
    </row>
    <row r="26" spans="1:7" ht="15">
      <c r="A26" s="44"/>
      <c r="B26" s="88">
        <v>37</v>
      </c>
      <c r="C26" s="44"/>
      <c r="D26" s="99">
        <f>+('Att H-5  Rates 6-4'!D26*12)*'Att H-2  Enrollment 6-4'!D26</f>
        <v>0</v>
      </c>
      <c r="E26" s="99">
        <f>+('Att H-5  Rates 6-4'!E26*12)*'Att H-2  Enrollment 6-4'!E26</f>
        <v>0</v>
      </c>
      <c r="F26" s="99">
        <f>+('Att H-5  Rates 6-4'!F26*12)*'Att H-2  Enrollment 6-4'!F26</f>
        <v>0</v>
      </c>
      <c r="G26" s="99">
        <f>+('Att H-5  Rates 6-4'!G26*12)*'Att H-2  Enrollment 6-4'!G26</f>
        <v>0</v>
      </c>
    </row>
    <row r="27" spans="1:7" ht="15">
      <c r="A27" s="44"/>
      <c r="B27" s="88">
        <v>38</v>
      </c>
      <c r="C27" s="44"/>
      <c r="D27" s="99">
        <f>+('Att H-5  Rates 6-4'!D27*12)*'Att H-2  Enrollment 6-4'!D27</f>
        <v>0</v>
      </c>
      <c r="E27" s="99">
        <f>+('Att H-5  Rates 6-4'!E27*12)*'Att H-2  Enrollment 6-4'!E27</f>
        <v>0</v>
      </c>
      <c r="F27" s="99">
        <f>+('Att H-5  Rates 6-4'!F27*12)*'Att H-2  Enrollment 6-4'!F27</f>
        <v>0</v>
      </c>
      <c r="G27" s="99">
        <f>+('Att H-5  Rates 6-4'!G27*12)*'Att H-2  Enrollment 6-4'!G27</f>
        <v>0</v>
      </c>
    </row>
    <row r="28" spans="1:7" ht="15">
      <c r="A28" s="44"/>
      <c r="B28" s="88">
        <v>39</v>
      </c>
      <c r="C28" s="44"/>
      <c r="D28" s="99">
        <f>+('Att H-5  Rates 6-4'!D28*12)*'Att H-2  Enrollment 6-4'!D28</f>
        <v>0</v>
      </c>
      <c r="E28" s="99">
        <f>+('Att H-5  Rates 6-4'!E28*12)*'Att H-2  Enrollment 6-4'!E28</f>
        <v>0</v>
      </c>
      <c r="F28" s="99">
        <f>+('Att H-5  Rates 6-4'!F28*12)*'Att H-2  Enrollment 6-4'!F28</f>
        <v>0</v>
      </c>
      <c r="G28" s="99">
        <f>+('Att H-5  Rates 6-4'!G28*12)*'Att H-2  Enrollment 6-4'!G28</f>
        <v>0</v>
      </c>
    </row>
    <row r="29" spans="1:7" ht="15">
      <c r="A29" s="44"/>
      <c r="B29" s="88">
        <v>40</v>
      </c>
      <c r="C29" s="44"/>
      <c r="D29" s="99">
        <f>+('Att H-5  Rates 6-4'!D29*12)*'Att H-2  Enrollment 6-4'!D29</f>
        <v>0</v>
      </c>
      <c r="E29" s="99">
        <f>+('Att H-5  Rates 6-4'!E29*12)*'Att H-2  Enrollment 6-4'!E29</f>
        <v>0</v>
      </c>
      <c r="F29" s="99">
        <f>+('Att H-5  Rates 6-4'!F29*12)*'Att H-2  Enrollment 6-4'!F29</f>
        <v>0</v>
      </c>
      <c r="G29" s="99">
        <f>+('Att H-5  Rates 6-4'!G29*12)*'Att H-2  Enrollment 6-4'!G29</f>
        <v>0</v>
      </c>
    </row>
    <row r="30" spans="1:7" ht="15">
      <c r="A30" s="44"/>
      <c r="B30" s="88">
        <v>41</v>
      </c>
      <c r="C30" s="44"/>
      <c r="D30" s="99">
        <f>+('Att H-5  Rates 6-4'!D30*12)*'Att H-2  Enrollment 6-4'!D30</f>
        <v>0</v>
      </c>
      <c r="E30" s="99">
        <f>+('Att H-5  Rates 6-4'!E30*12)*'Att H-2  Enrollment 6-4'!E30</f>
        <v>0</v>
      </c>
      <c r="F30" s="99">
        <f>+('Att H-5  Rates 6-4'!F30*12)*'Att H-2  Enrollment 6-4'!F30</f>
        <v>0</v>
      </c>
      <c r="G30" s="99">
        <f>+('Att H-5  Rates 6-4'!G30*12)*'Att H-2  Enrollment 6-4'!G30</f>
        <v>0</v>
      </c>
    </row>
    <row r="31" spans="1:7" ht="15">
      <c r="A31" s="44"/>
      <c r="B31" s="88">
        <v>42</v>
      </c>
      <c r="C31" s="44"/>
      <c r="D31" s="99">
        <f>+('Att H-5  Rates 6-4'!D31*12)*'Att H-2  Enrollment 6-4'!D31</f>
        <v>0</v>
      </c>
      <c r="E31" s="99">
        <f>+('Att H-5  Rates 6-4'!E31*12)*'Att H-2  Enrollment 6-4'!E31</f>
        <v>0</v>
      </c>
      <c r="F31" s="99">
        <f>+('Att H-5  Rates 6-4'!F31*12)*'Att H-2  Enrollment 6-4'!F31</f>
        <v>0</v>
      </c>
      <c r="G31" s="99">
        <f>+('Att H-5  Rates 6-4'!G31*12)*'Att H-2  Enrollment 6-4'!G31</f>
        <v>0</v>
      </c>
    </row>
    <row r="32" spans="1:7" ht="15">
      <c r="A32" s="44"/>
      <c r="B32" s="88">
        <v>43</v>
      </c>
      <c r="C32" s="44"/>
      <c r="D32" s="99">
        <f>+('Att H-5  Rates 6-4'!D32*12)*'Att H-2  Enrollment 6-4'!D32</f>
        <v>0</v>
      </c>
      <c r="E32" s="99">
        <f>+('Att H-5  Rates 6-4'!E32*12)*'Att H-2  Enrollment 6-4'!E32</f>
        <v>0</v>
      </c>
      <c r="F32" s="99">
        <f>+('Att H-5  Rates 6-4'!F32*12)*'Att H-2  Enrollment 6-4'!F32</f>
        <v>0</v>
      </c>
      <c r="G32" s="99">
        <f>+('Att H-5  Rates 6-4'!G32*12)*'Att H-2  Enrollment 6-4'!G32</f>
        <v>0</v>
      </c>
    </row>
    <row r="33" spans="1:7" ht="15">
      <c r="A33" s="44"/>
      <c r="B33" s="88">
        <v>44</v>
      </c>
      <c r="C33" s="44"/>
      <c r="D33" s="99">
        <f>+('Att H-5  Rates 6-4'!D33*12)*'Att H-2  Enrollment 6-4'!D33</f>
        <v>0</v>
      </c>
      <c r="E33" s="99">
        <f>+('Att H-5  Rates 6-4'!E33*12)*'Att H-2  Enrollment 6-4'!E33</f>
        <v>0</v>
      </c>
      <c r="F33" s="99">
        <f>+('Att H-5  Rates 6-4'!F33*12)*'Att H-2  Enrollment 6-4'!F33</f>
        <v>0</v>
      </c>
      <c r="G33" s="99">
        <f>+('Att H-5  Rates 6-4'!G33*12)*'Att H-2  Enrollment 6-4'!G33</f>
        <v>0</v>
      </c>
    </row>
    <row r="34" spans="1:7" ht="15">
      <c r="A34" s="44"/>
      <c r="B34" s="88">
        <v>45</v>
      </c>
      <c r="C34" s="44"/>
      <c r="D34" s="99">
        <f>+('Att H-5  Rates 6-4'!D34*12)*'Att H-2  Enrollment 6-4'!D34</f>
        <v>0</v>
      </c>
      <c r="E34" s="99">
        <f>+('Att H-5  Rates 6-4'!E34*12)*'Att H-2  Enrollment 6-4'!E34</f>
        <v>0</v>
      </c>
      <c r="F34" s="99">
        <f>+('Att H-5  Rates 6-4'!F34*12)*'Att H-2  Enrollment 6-4'!F34</f>
        <v>0</v>
      </c>
      <c r="G34" s="99">
        <f>+('Att H-5  Rates 6-4'!G34*12)*'Att H-2  Enrollment 6-4'!G34</f>
        <v>0</v>
      </c>
    </row>
    <row r="35" spans="1:7" ht="15">
      <c r="A35" s="44"/>
      <c r="B35" s="88">
        <v>46</v>
      </c>
      <c r="C35" s="44"/>
      <c r="D35" s="99">
        <f>+('Att H-5  Rates 6-4'!D35*12)*'Att H-2  Enrollment 6-4'!D35</f>
        <v>0</v>
      </c>
      <c r="E35" s="99">
        <f>+('Att H-5  Rates 6-4'!E35*12)*'Att H-2  Enrollment 6-4'!E35</f>
        <v>0</v>
      </c>
      <c r="F35" s="99">
        <f>+('Att H-5  Rates 6-4'!F35*12)*'Att H-2  Enrollment 6-4'!F35</f>
        <v>0</v>
      </c>
      <c r="G35" s="99">
        <f>+('Att H-5  Rates 6-4'!G35*12)*'Att H-2  Enrollment 6-4'!G35</f>
        <v>0</v>
      </c>
    </row>
    <row r="36" spans="1:7" ht="15">
      <c r="A36" s="44"/>
      <c r="B36" s="88">
        <v>47</v>
      </c>
      <c r="C36" s="44"/>
      <c r="D36" s="99">
        <f>+('Att H-5  Rates 6-4'!D36*12)*'Att H-2  Enrollment 6-4'!D36</f>
        <v>0</v>
      </c>
      <c r="E36" s="99">
        <f>+('Att H-5  Rates 6-4'!E36*12)*'Att H-2  Enrollment 6-4'!E36</f>
        <v>0</v>
      </c>
      <c r="F36" s="99">
        <f>+('Att H-5  Rates 6-4'!F36*12)*'Att H-2  Enrollment 6-4'!F36</f>
        <v>0</v>
      </c>
      <c r="G36" s="99">
        <f>+('Att H-5  Rates 6-4'!G36*12)*'Att H-2  Enrollment 6-4'!G36</f>
        <v>0</v>
      </c>
    </row>
    <row r="37" spans="1:7" ht="15">
      <c r="A37" s="44"/>
      <c r="B37" s="88">
        <v>48</v>
      </c>
      <c r="C37" s="44"/>
      <c r="D37" s="99">
        <f>+('Att H-5  Rates 6-4'!D37*12)*'Att H-2  Enrollment 6-4'!D37</f>
        <v>0</v>
      </c>
      <c r="E37" s="99">
        <f>+('Att H-5  Rates 6-4'!E37*12)*'Att H-2  Enrollment 6-4'!E37</f>
        <v>0</v>
      </c>
      <c r="F37" s="99">
        <f>+('Att H-5  Rates 6-4'!F37*12)*'Att H-2  Enrollment 6-4'!F37</f>
        <v>0</v>
      </c>
      <c r="G37" s="99">
        <f>+('Att H-5  Rates 6-4'!G37*12)*'Att H-2  Enrollment 6-4'!G37</f>
        <v>0</v>
      </c>
    </row>
    <row r="38" spans="1:7" ht="15">
      <c r="A38" s="44"/>
      <c r="B38" s="88">
        <v>49</v>
      </c>
      <c r="C38" s="44"/>
      <c r="D38" s="99">
        <f>+('Att H-5  Rates 6-4'!D38*12)*'Att H-2  Enrollment 6-4'!D38</f>
        <v>0</v>
      </c>
      <c r="E38" s="99">
        <f>+('Att H-5  Rates 6-4'!E38*12)*'Att H-2  Enrollment 6-4'!E38</f>
        <v>0</v>
      </c>
      <c r="F38" s="99">
        <f>+('Att H-5  Rates 6-4'!F38*12)*'Att H-2  Enrollment 6-4'!F38</f>
        <v>0</v>
      </c>
      <c r="G38" s="99">
        <f>+('Att H-5  Rates 6-4'!G38*12)*'Att H-2  Enrollment 6-4'!G38</f>
        <v>0</v>
      </c>
    </row>
    <row r="39" spans="1:7" ht="15">
      <c r="A39" s="44"/>
      <c r="B39" s="88">
        <v>50</v>
      </c>
      <c r="C39" s="44"/>
      <c r="D39" s="99">
        <f>+('Att H-5  Rates 6-4'!D39*12)*'Att H-2  Enrollment 6-4'!D39</f>
        <v>0</v>
      </c>
      <c r="E39" s="99">
        <f>+('Att H-5  Rates 6-4'!E39*12)*'Att H-2  Enrollment 6-4'!E39</f>
        <v>0</v>
      </c>
      <c r="F39" s="99">
        <f>+('Att H-5  Rates 6-4'!F39*12)*'Att H-2  Enrollment 6-4'!F39</f>
        <v>0</v>
      </c>
      <c r="G39" s="99">
        <f>+('Att H-5  Rates 6-4'!G39*12)*'Att H-2  Enrollment 6-4'!G39</f>
        <v>0</v>
      </c>
    </row>
    <row r="40" spans="1:7" ht="15">
      <c r="A40" s="44"/>
      <c r="B40" s="88">
        <v>51</v>
      </c>
      <c r="C40" s="44"/>
      <c r="D40" s="99">
        <f>+('Att H-5  Rates 6-4'!D40*12)*'Att H-2  Enrollment 6-4'!D40</f>
        <v>0</v>
      </c>
      <c r="E40" s="99">
        <f>+('Att H-5  Rates 6-4'!E40*12)*'Att H-2  Enrollment 6-4'!E40</f>
        <v>0</v>
      </c>
      <c r="F40" s="99">
        <f>+('Att H-5  Rates 6-4'!F40*12)*'Att H-2  Enrollment 6-4'!F40</f>
        <v>0</v>
      </c>
      <c r="G40" s="99">
        <f>+('Att H-5  Rates 6-4'!G40*12)*'Att H-2  Enrollment 6-4'!G40</f>
        <v>0</v>
      </c>
    </row>
    <row r="41" spans="1:7" ht="15">
      <c r="A41" s="44"/>
      <c r="B41" s="88">
        <v>52</v>
      </c>
      <c r="C41" s="44"/>
      <c r="D41" s="99">
        <f>+('Att H-5  Rates 6-4'!D41*12)*'Att H-2  Enrollment 6-4'!D41</f>
        <v>0</v>
      </c>
      <c r="E41" s="99">
        <f>+('Att H-5  Rates 6-4'!E41*12)*'Att H-2  Enrollment 6-4'!E41</f>
        <v>0</v>
      </c>
      <c r="F41" s="99">
        <f>+('Att H-5  Rates 6-4'!F41*12)*'Att H-2  Enrollment 6-4'!F41</f>
        <v>0</v>
      </c>
      <c r="G41" s="99">
        <f>+('Att H-5  Rates 6-4'!G41*12)*'Att H-2  Enrollment 6-4'!G41</f>
        <v>0</v>
      </c>
    </row>
    <row r="42" spans="1:7" ht="15">
      <c r="A42" s="44"/>
      <c r="B42" s="88">
        <v>53</v>
      </c>
      <c r="C42" s="44"/>
      <c r="D42" s="99">
        <f>+('Att H-5  Rates 6-4'!D42*12)*'Att H-2  Enrollment 6-4'!D42</f>
        <v>0</v>
      </c>
      <c r="E42" s="99">
        <f>+('Att H-5  Rates 6-4'!E42*12)*'Att H-2  Enrollment 6-4'!E42</f>
        <v>0</v>
      </c>
      <c r="F42" s="99">
        <f>+('Att H-5  Rates 6-4'!F42*12)*'Att H-2  Enrollment 6-4'!F42</f>
        <v>0</v>
      </c>
      <c r="G42" s="99">
        <f>+('Att H-5  Rates 6-4'!G42*12)*'Att H-2  Enrollment 6-4'!G42</f>
        <v>0</v>
      </c>
    </row>
    <row r="43" spans="1:7" ht="15">
      <c r="A43" s="44"/>
      <c r="B43" s="88">
        <v>54</v>
      </c>
      <c r="C43" s="44"/>
      <c r="D43" s="99">
        <f>+('Att H-5  Rates 6-4'!D43*12)*'Att H-2  Enrollment 6-4'!D43</f>
        <v>0</v>
      </c>
      <c r="E43" s="99">
        <f>+('Att H-5  Rates 6-4'!E43*12)*'Att H-2  Enrollment 6-4'!E43</f>
        <v>0</v>
      </c>
      <c r="F43" s="99">
        <f>+('Att H-5  Rates 6-4'!F43*12)*'Att H-2  Enrollment 6-4'!F43</f>
        <v>0</v>
      </c>
      <c r="G43" s="99">
        <f>+('Att H-5  Rates 6-4'!G43*12)*'Att H-2  Enrollment 6-4'!G43</f>
        <v>0</v>
      </c>
    </row>
    <row r="44" spans="1:7" ht="15">
      <c r="A44" s="44"/>
      <c r="B44" s="88">
        <v>55</v>
      </c>
      <c r="C44" s="44"/>
      <c r="D44" s="99">
        <f>+('Att H-5  Rates 6-4'!D44*12)*'Att H-2  Enrollment 6-4'!D44</f>
        <v>0</v>
      </c>
      <c r="E44" s="99">
        <f>+('Att H-5  Rates 6-4'!E44*12)*'Att H-2  Enrollment 6-4'!E44</f>
        <v>0</v>
      </c>
      <c r="F44" s="99">
        <f>+('Att H-5  Rates 6-4'!F44*12)*'Att H-2  Enrollment 6-4'!F44</f>
        <v>0</v>
      </c>
      <c r="G44" s="99">
        <f>+('Att H-5  Rates 6-4'!G44*12)*'Att H-2  Enrollment 6-4'!G44</f>
        <v>0</v>
      </c>
    </row>
    <row r="45" spans="1:7" ht="15">
      <c r="A45" s="44"/>
      <c r="B45" s="88">
        <v>56</v>
      </c>
      <c r="C45" s="44"/>
      <c r="D45" s="99">
        <f>+('Att H-5  Rates 6-4'!D45*12)*'Att H-2  Enrollment 6-4'!D45</f>
        <v>0</v>
      </c>
      <c r="E45" s="99">
        <f>+('Att H-5  Rates 6-4'!E45*12)*'Att H-2  Enrollment 6-4'!E45</f>
        <v>0</v>
      </c>
      <c r="F45" s="99">
        <f>+('Att H-5  Rates 6-4'!F45*12)*'Att H-2  Enrollment 6-4'!F45</f>
        <v>0</v>
      </c>
      <c r="G45" s="99">
        <f>+('Att H-5  Rates 6-4'!G45*12)*'Att H-2  Enrollment 6-4'!G45</f>
        <v>0</v>
      </c>
    </row>
    <row r="46" spans="1:7" ht="15">
      <c r="A46" s="44"/>
      <c r="B46" s="88">
        <v>57</v>
      </c>
      <c r="C46" s="44"/>
      <c r="D46" s="99">
        <f>+('Att H-5  Rates 6-4'!D46*12)*'Att H-2  Enrollment 6-4'!D46</f>
        <v>0</v>
      </c>
      <c r="E46" s="99">
        <f>+('Att H-5  Rates 6-4'!E46*12)*'Att H-2  Enrollment 6-4'!E46</f>
        <v>0</v>
      </c>
      <c r="F46" s="99">
        <f>+('Att H-5  Rates 6-4'!F46*12)*'Att H-2  Enrollment 6-4'!F46</f>
        <v>0</v>
      </c>
      <c r="G46" s="99">
        <f>+('Att H-5  Rates 6-4'!G46*12)*'Att H-2  Enrollment 6-4'!G46</f>
        <v>0</v>
      </c>
    </row>
    <row r="47" spans="1:7" ht="15">
      <c r="A47" s="44"/>
      <c r="B47" s="88">
        <v>58</v>
      </c>
      <c r="C47" s="44"/>
      <c r="D47" s="99">
        <f>+('Att H-5  Rates 6-4'!D47*12)*'Att H-2  Enrollment 6-4'!D47</f>
        <v>0</v>
      </c>
      <c r="E47" s="99">
        <f>+('Att H-5  Rates 6-4'!E47*12)*'Att H-2  Enrollment 6-4'!E47</f>
        <v>0</v>
      </c>
      <c r="F47" s="99">
        <f>+('Att H-5  Rates 6-4'!F47*12)*'Att H-2  Enrollment 6-4'!F47</f>
        <v>0</v>
      </c>
      <c r="G47" s="99">
        <f>+('Att H-5  Rates 6-4'!G47*12)*'Att H-2  Enrollment 6-4'!G47</f>
        <v>0</v>
      </c>
    </row>
    <row r="48" spans="1:7" ht="15">
      <c r="A48" s="44"/>
      <c r="B48" s="88">
        <v>59</v>
      </c>
      <c r="C48" s="44"/>
      <c r="D48" s="99">
        <f>+('Att H-5  Rates 6-4'!D48*12)*'Att H-2  Enrollment 6-4'!D48</f>
        <v>0</v>
      </c>
      <c r="E48" s="99">
        <f>+('Att H-5  Rates 6-4'!E48*12)*'Att H-2  Enrollment 6-4'!E48</f>
        <v>0</v>
      </c>
      <c r="F48" s="99">
        <f>+('Att H-5  Rates 6-4'!F48*12)*'Att H-2  Enrollment 6-4'!F48</f>
        <v>0</v>
      </c>
      <c r="G48" s="99">
        <f>+('Att H-5  Rates 6-4'!G48*12)*'Att H-2  Enrollment 6-4'!G48</f>
        <v>0</v>
      </c>
    </row>
    <row r="49" spans="1:7" ht="15">
      <c r="A49" s="44"/>
      <c r="B49" s="88">
        <v>60</v>
      </c>
      <c r="C49" s="44"/>
      <c r="D49" s="99">
        <f>+('Att H-5  Rates 6-4'!D49*12)*'Att H-2  Enrollment 6-4'!D49</f>
        <v>0</v>
      </c>
      <c r="E49" s="99">
        <f>+('Att H-5  Rates 6-4'!E49*12)*'Att H-2  Enrollment 6-4'!E49</f>
        <v>0</v>
      </c>
      <c r="F49" s="99">
        <f>+('Att H-5  Rates 6-4'!F49*12)*'Att H-2  Enrollment 6-4'!F49</f>
        <v>0</v>
      </c>
      <c r="G49" s="99">
        <f>+('Att H-5  Rates 6-4'!G49*12)*'Att H-2  Enrollment 6-4'!G49</f>
        <v>0</v>
      </c>
    </row>
    <row r="50" spans="1:7" ht="15">
      <c r="A50" s="44"/>
      <c r="B50" s="88">
        <v>61</v>
      </c>
      <c r="C50" s="44"/>
      <c r="D50" s="99">
        <f>+('Att H-5  Rates 6-4'!D50*12)*'Att H-2  Enrollment 6-4'!D50</f>
        <v>0</v>
      </c>
      <c r="E50" s="99">
        <f>+('Att H-5  Rates 6-4'!E50*12)*'Att H-2  Enrollment 6-4'!E50</f>
        <v>0</v>
      </c>
      <c r="F50" s="99">
        <f>+('Att H-5  Rates 6-4'!F50*12)*'Att H-2  Enrollment 6-4'!F50</f>
        <v>0</v>
      </c>
      <c r="G50" s="99">
        <f>+('Att H-5  Rates 6-4'!G50*12)*'Att H-2  Enrollment 6-4'!G50</f>
        <v>0</v>
      </c>
    </row>
    <row r="51" spans="1:7" ht="15">
      <c r="A51" s="44"/>
      <c r="B51" s="88">
        <v>62</v>
      </c>
      <c r="C51" s="44"/>
      <c r="D51" s="99">
        <f>+('Att H-5  Rates 6-4'!D51*12)*'Att H-2  Enrollment 6-4'!D51</f>
        <v>0</v>
      </c>
      <c r="E51" s="99">
        <f>+('Att H-5  Rates 6-4'!E51*12)*'Att H-2  Enrollment 6-4'!E51</f>
        <v>0</v>
      </c>
      <c r="F51" s="99">
        <f>+('Att H-5  Rates 6-4'!F51*12)*'Att H-2  Enrollment 6-4'!F51</f>
        <v>0</v>
      </c>
      <c r="G51" s="99">
        <f>+('Att H-5  Rates 6-4'!G51*12)*'Att H-2  Enrollment 6-4'!G51</f>
        <v>0</v>
      </c>
    </row>
    <row r="52" spans="1:7" ht="15">
      <c r="A52" s="44"/>
      <c r="B52" s="88">
        <v>63</v>
      </c>
      <c r="C52" s="44"/>
      <c r="D52" s="99">
        <f>+('Att H-5  Rates 6-4'!D52*12)*'Att H-2  Enrollment 6-4'!D52</f>
        <v>0</v>
      </c>
      <c r="E52" s="99">
        <f>+('Att H-5  Rates 6-4'!E52*12)*'Att H-2  Enrollment 6-4'!E52</f>
        <v>0</v>
      </c>
      <c r="F52" s="99">
        <f>+('Att H-5  Rates 6-4'!F52*12)*'Att H-2  Enrollment 6-4'!F52</f>
        <v>0</v>
      </c>
      <c r="G52" s="99">
        <f>+('Att H-5  Rates 6-4'!G52*12)*'Att H-2  Enrollment 6-4'!G52</f>
        <v>0</v>
      </c>
    </row>
    <row r="53" spans="1:7" ht="15">
      <c r="A53" s="44"/>
      <c r="B53" s="88">
        <v>64</v>
      </c>
      <c r="C53" s="44"/>
      <c r="D53" s="99">
        <f>+('Att H-5  Rates 6-4'!D53*12)*'Att H-2  Enrollment 6-4'!D53</f>
        <v>0</v>
      </c>
      <c r="E53" s="99">
        <f>+('Att H-5  Rates 6-4'!E53*12)*'Att H-2  Enrollment 6-4'!E53</f>
        <v>0</v>
      </c>
      <c r="F53" s="99">
        <f>+('Att H-5  Rates 6-4'!F53*12)*'Att H-2  Enrollment 6-4'!F53</f>
        <v>0</v>
      </c>
      <c r="G53" s="99">
        <f>+('Att H-5  Rates 6-4'!G53*12)*'Att H-2  Enrollment 6-4'!G53</f>
        <v>0</v>
      </c>
    </row>
    <row r="54" spans="1:7" ht="15">
      <c r="A54" s="44"/>
      <c r="B54" s="88">
        <v>65</v>
      </c>
      <c r="C54" s="44"/>
      <c r="D54" s="99">
        <f>+('Att H-5  Rates 6-4'!D54*12)*'Att H-2  Enrollment 6-4'!D54</f>
        <v>0</v>
      </c>
      <c r="E54" s="99">
        <f>+('Att H-5  Rates 6-4'!E54*12)*'Att H-2  Enrollment 6-4'!E54</f>
        <v>0</v>
      </c>
      <c r="F54" s="99">
        <f>+('Att H-5  Rates 6-4'!F54*12)*'Att H-2  Enrollment 6-4'!F54</f>
        <v>0</v>
      </c>
      <c r="G54" s="99">
        <f>+('Att H-5  Rates 6-4'!G54*12)*'Att H-2  Enrollment 6-4'!G54</f>
        <v>0</v>
      </c>
    </row>
    <row r="55" spans="1:7" ht="15">
      <c r="A55" s="44"/>
      <c r="B55" s="88">
        <v>66</v>
      </c>
      <c r="C55" s="44"/>
      <c r="D55" s="99">
        <f>+('Att H-5  Rates 6-4'!D55*12)*'Att H-2  Enrollment 6-4'!D55</f>
        <v>0</v>
      </c>
      <c r="E55" s="99">
        <f>+('Att H-5  Rates 6-4'!E55*12)*'Att H-2  Enrollment 6-4'!E55</f>
        <v>0</v>
      </c>
      <c r="F55" s="99">
        <f>+('Att H-5  Rates 6-4'!F55*12)*'Att H-2  Enrollment 6-4'!F55</f>
        <v>0</v>
      </c>
      <c r="G55" s="99">
        <f>+('Att H-5  Rates 6-4'!G55*12)*'Att H-2  Enrollment 6-4'!G55</f>
        <v>0</v>
      </c>
    </row>
    <row r="56" spans="1:7" ht="15">
      <c r="A56" s="44"/>
      <c r="B56" s="88">
        <v>67</v>
      </c>
      <c r="C56" s="44"/>
      <c r="D56" s="99">
        <f>+('Att H-5  Rates 6-4'!D56*12)*'Att H-2  Enrollment 6-4'!D56</f>
        <v>0</v>
      </c>
      <c r="E56" s="99">
        <f>+('Att H-5  Rates 6-4'!E56*12)*'Att H-2  Enrollment 6-4'!E56</f>
        <v>0</v>
      </c>
      <c r="F56" s="99">
        <f>+('Att H-5  Rates 6-4'!F56*12)*'Att H-2  Enrollment 6-4'!F56</f>
        <v>0</v>
      </c>
      <c r="G56" s="99">
        <f>+('Att H-5  Rates 6-4'!G56*12)*'Att H-2  Enrollment 6-4'!G56</f>
        <v>0</v>
      </c>
    </row>
    <row r="57" spans="1:7" ht="15">
      <c r="A57" s="44"/>
      <c r="B57" s="88">
        <v>68</v>
      </c>
      <c r="C57" s="44"/>
      <c r="D57" s="99">
        <f>+('Att H-5  Rates 6-4'!D57*12)*'Att H-2  Enrollment 6-4'!D57</f>
        <v>0</v>
      </c>
      <c r="E57" s="99">
        <f>+('Att H-5  Rates 6-4'!E57*12)*'Att H-2  Enrollment 6-4'!E57</f>
        <v>0</v>
      </c>
      <c r="F57" s="99">
        <f>+('Att H-5  Rates 6-4'!F57*12)*'Att H-2  Enrollment 6-4'!F57</f>
        <v>0</v>
      </c>
      <c r="G57" s="99">
        <f>+('Att H-5  Rates 6-4'!G57*12)*'Att H-2  Enrollment 6-4'!G57</f>
        <v>0</v>
      </c>
    </row>
    <row r="58" spans="1:7" ht="15">
      <c r="A58" s="44"/>
      <c r="B58" s="88">
        <v>69</v>
      </c>
      <c r="C58" s="44"/>
      <c r="D58" s="99">
        <f>+('Att H-5  Rates 6-4'!D58*12)*'Att H-2  Enrollment 6-4'!D58</f>
        <v>0</v>
      </c>
      <c r="E58" s="99">
        <f>+('Att H-5  Rates 6-4'!E58*12)*'Att H-2  Enrollment 6-4'!E58</f>
        <v>0</v>
      </c>
      <c r="F58" s="99">
        <f>+('Att H-5  Rates 6-4'!F58*12)*'Att H-2  Enrollment 6-4'!F58</f>
        <v>0</v>
      </c>
      <c r="G58" s="99">
        <f>+('Att H-5  Rates 6-4'!G58*12)*'Att H-2  Enrollment 6-4'!G58</f>
        <v>0</v>
      </c>
    </row>
    <row r="59" spans="1:7" ht="15">
      <c r="A59" s="44"/>
      <c r="B59" s="88">
        <v>70</v>
      </c>
      <c r="C59" s="44"/>
      <c r="D59" s="99">
        <f>+('Att H-5  Rates 6-4'!D59*12)*'Att H-2  Enrollment 6-4'!D59</f>
        <v>0</v>
      </c>
      <c r="E59" s="99">
        <f>+('Att H-5  Rates 6-4'!E59*12)*'Att H-2  Enrollment 6-4'!E59</f>
        <v>0</v>
      </c>
      <c r="F59" s="99">
        <f>+('Att H-5  Rates 6-4'!F59*12)*'Att H-2  Enrollment 6-4'!F59</f>
        <v>0</v>
      </c>
      <c r="G59" s="99">
        <f>+('Att H-5  Rates 6-4'!G59*12)*'Att H-2  Enrollment 6-4'!G59</f>
        <v>0</v>
      </c>
    </row>
    <row r="60" spans="1:7" ht="15">
      <c r="A60" s="44"/>
      <c r="B60" s="88">
        <v>71</v>
      </c>
      <c r="C60" s="44"/>
      <c r="D60" s="99">
        <f>+('Att H-5  Rates 6-4'!D60*12)*'Att H-2  Enrollment 6-4'!D60</f>
        <v>0</v>
      </c>
      <c r="E60" s="99">
        <f>+('Att H-5  Rates 6-4'!E60*12)*'Att H-2  Enrollment 6-4'!E60</f>
        <v>0</v>
      </c>
      <c r="F60" s="99">
        <f>+('Att H-5  Rates 6-4'!F60*12)*'Att H-2  Enrollment 6-4'!F60</f>
        <v>0</v>
      </c>
      <c r="G60" s="99">
        <f>+('Att H-5  Rates 6-4'!G60*12)*'Att H-2  Enrollment 6-4'!G60</f>
        <v>0</v>
      </c>
    </row>
    <row r="61" spans="1:7" ht="15">
      <c r="A61" s="44"/>
      <c r="B61" s="88">
        <v>72</v>
      </c>
      <c r="C61" s="44"/>
      <c r="D61" s="99">
        <f>+('Att H-5  Rates 6-4'!D61*12)*'Att H-2  Enrollment 6-4'!D61</f>
        <v>0</v>
      </c>
      <c r="E61" s="99">
        <f>+('Att H-5  Rates 6-4'!E61*12)*'Att H-2  Enrollment 6-4'!E61</f>
        <v>0</v>
      </c>
      <c r="F61" s="99">
        <f>+('Att H-5  Rates 6-4'!F61*12)*'Att H-2  Enrollment 6-4'!F61</f>
        <v>0</v>
      </c>
      <c r="G61" s="99">
        <f>+('Att H-5  Rates 6-4'!G61*12)*'Att H-2  Enrollment 6-4'!G61</f>
        <v>0</v>
      </c>
    </row>
    <row r="62" spans="1:7" ht="15">
      <c r="A62" s="44"/>
      <c r="B62" s="88">
        <v>73</v>
      </c>
      <c r="C62" s="44"/>
      <c r="D62" s="99">
        <f>+('Att H-5  Rates 6-4'!D62*12)*'Att H-2  Enrollment 6-4'!D62</f>
        <v>0</v>
      </c>
      <c r="E62" s="99">
        <f>+('Att H-5  Rates 6-4'!E62*12)*'Att H-2  Enrollment 6-4'!E62</f>
        <v>0</v>
      </c>
      <c r="F62" s="99">
        <f>+('Att H-5  Rates 6-4'!F62*12)*'Att H-2  Enrollment 6-4'!F62</f>
        <v>0</v>
      </c>
      <c r="G62" s="99">
        <f>+('Att H-5  Rates 6-4'!G62*12)*'Att H-2  Enrollment 6-4'!G62</f>
        <v>0</v>
      </c>
    </row>
    <row r="63" spans="1:7" ht="15">
      <c r="A63" s="44"/>
      <c r="B63" s="88">
        <v>74</v>
      </c>
      <c r="C63" s="44"/>
      <c r="D63" s="99">
        <f>+('Att H-5  Rates 6-4'!D63*12)*'Att H-2  Enrollment 6-4'!D63</f>
        <v>0</v>
      </c>
      <c r="E63" s="99">
        <f>+('Att H-5  Rates 6-4'!E63*12)*'Att H-2  Enrollment 6-4'!E63</f>
        <v>0</v>
      </c>
      <c r="F63" s="99">
        <f>+('Att H-5  Rates 6-4'!F63*12)*'Att H-2  Enrollment 6-4'!F63</f>
        <v>0</v>
      </c>
      <c r="G63" s="99">
        <f>+('Att H-5  Rates 6-4'!G63*12)*'Att H-2  Enrollment 6-4'!G63</f>
        <v>0</v>
      </c>
    </row>
    <row r="64" spans="1:7" ht="15">
      <c r="A64" s="44"/>
      <c r="B64" s="88">
        <v>75</v>
      </c>
      <c r="C64" s="44"/>
      <c r="D64" s="99">
        <f>+('Att H-5  Rates 6-4'!D64*12)*'Att H-2  Enrollment 6-4'!D64</f>
        <v>0</v>
      </c>
      <c r="E64" s="99">
        <f>+('Att H-5  Rates 6-4'!E64*12)*'Att H-2  Enrollment 6-4'!E64</f>
        <v>0</v>
      </c>
      <c r="F64" s="99">
        <f>+('Att H-5  Rates 6-4'!F64*12)*'Att H-2  Enrollment 6-4'!F64</f>
        <v>0</v>
      </c>
      <c r="G64" s="99">
        <f>+('Att H-5  Rates 6-4'!G64*12)*'Att H-2  Enrollment 6-4'!G64</f>
        <v>0</v>
      </c>
    </row>
    <row r="65" spans="1:7" ht="15">
      <c r="A65" s="44"/>
      <c r="B65" s="88">
        <v>76</v>
      </c>
      <c r="C65" s="44"/>
      <c r="D65" s="99">
        <f>+('Att H-5  Rates 6-4'!D65*12)*'Att H-2  Enrollment 6-4'!D65</f>
        <v>0</v>
      </c>
      <c r="E65" s="99">
        <f>+('Att H-5  Rates 6-4'!E65*12)*'Att H-2  Enrollment 6-4'!E65</f>
        <v>0</v>
      </c>
      <c r="F65" s="99">
        <f>+('Att H-5  Rates 6-4'!F65*12)*'Att H-2  Enrollment 6-4'!F65</f>
        <v>0</v>
      </c>
      <c r="G65" s="99">
        <f>+('Att H-5  Rates 6-4'!G65*12)*'Att H-2  Enrollment 6-4'!G65</f>
        <v>0</v>
      </c>
    </row>
    <row r="66" spans="1:7" ht="15">
      <c r="A66" s="44"/>
      <c r="B66" s="88">
        <v>77</v>
      </c>
      <c r="C66" s="44"/>
      <c r="D66" s="99">
        <f>+('Att H-5  Rates 6-4'!D66*12)*'Att H-2  Enrollment 6-4'!D66</f>
        <v>0</v>
      </c>
      <c r="E66" s="99">
        <f>+('Att H-5  Rates 6-4'!E66*12)*'Att H-2  Enrollment 6-4'!E66</f>
        <v>0</v>
      </c>
      <c r="F66" s="99">
        <f>+('Att H-5  Rates 6-4'!F66*12)*'Att H-2  Enrollment 6-4'!F66</f>
        <v>0</v>
      </c>
      <c r="G66" s="99">
        <f>+('Att H-5  Rates 6-4'!G66*12)*'Att H-2  Enrollment 6-4'!G66</f>
        <v>0</v>
      </c>
    </row>
    <row r="67" spans="1:7" ht="15">
      <c r="A67" s="44"/>
      <c r="B67" s="88">
        <v>78</v>
      </c>
      <c r="C67" s="44"/>
      <c r="D67" s="99">
        <f>+('Att H-5  Rates 6-4'!D67*12)*'Att H-2  Enrollment 6-4'!D67</f>
        <v>0</v>
      </c>
      <c r="E67" s="99">
        <f>+('Att H-5  Rates 6-4'!E67*12)*'Att H-2  Enrollment 6-4'!E67</f>
        <v>0</v>
      </c>
      <c r="F67" s="99">
        <f>+('Att H-5  Rates 6-4'!F67*12)*'Att H-2  Enrollment 6-4'!F67</f>
        <v>0</v>
      </c>
      <c r="G67" s="99">
        <f>+('Att H-5  Rates 6-4'!G67*12)*'Att H-2  Enrollment 6-4'!G67</f>
        <v>0</v>
      </c>
    </row>
    <row r="68" spans="1:7" ht="15">
      <c r="A68" s="44"/>
      <c r="B68" s="88">
        <v>79</v>
      </c>
      <c r="C68" s="44"/>
      <c r="D68" s="99">
        <f>+('Att H-5  Rates 6-4'!D68*12)*'Att H-2  Enrollment 6-4'!D68</f>
        <v>0</v>
      </c>
      <c r="E68" s="99">
        <f>+('Att H-5  Rates 6-4'!E68*12)*'Att H-2  Enrollment 6-4'!E68</f>
        <v>0</v>
      </c>
      <c r="F68" s="99">
        <f>+('Att H-5  Rates 6-4'!F68*12)*'Att H-2  Enrollment 6-4'!F68</f>
        <v>0</v>
      </c>
      <c r="G68" s="99">
        <f>+('Att H-5  Rates 6-4'!G68*12)*'Att H-2  Enrollment 6-4'!G68</f>
        <v>0</v>
      </c>
    </row>
    <row r="69" spans="1:7" ht="15">
      <c r="A69" s="44"/>
      <c r="B69" s="88">
        <v>80</v>
      </c>
      <c r="C69" s="44"/>
      <c r="D69" s="99">
        <f>+('Att H-5  Rates 6-4'!D69*12)*'Att H-2  Enrollment 6-4'!D69</f>
        <v>0</v>
      </c>
      <c r="E69" s="99">
        <f>+('Att H-5  Rates 6-4'!E69*12)*'Att H-2  Enrollment 6-4'!E69</f>
        <v>0</v>
      </c>
      <c r="F69" s="99">
        <f>+('Att H-5  Rates 6-4'!F69*12)*'Att H-2  Enrollment 6-4'!F69</f>
        <v>0</v>
      </c>
      <c r="G69" s="99">
        <f>+('Att H-5  Rates 6-4'!G69*12)*'Att H-2  Enrollment 6-4'!G69</f>
        <v>0</v>
      </c>
    </row>
    <row r="70" spans="1:7" ht="15">
      <c r="A70" s="44"/>
      <c r="B70" s="88">
        <v>81</v>
      </c>
      <c r="C70" s="44"/>
      <c r="D70" s="99">
        <f>+('Att H-5  Rates 6-4'!D70*12)*'Att H-2  Enrollment 6-4'!D70</f>
        <v>0</v>
      </c>
      <c r="E70" s="99">
        <f>+('Att H-5  Rates 6-4'!E70*12)*'Att H-2  Enrollment 6-4'!E70</f>
        <v>0</v>
      </c>
      <c r="F70" s="99">
        <f>+('Att H-5  Rates 6-4'!F70*12)*'Att H-2  Enrollment 6-4'!F70</f>
        <v>0</v>
      </c>
      <c r="G70" s="99">
        <f>+('Att H-5  Rates 6-4'!G70*12)*'Att H-2  Enrollment 6-4'!G70</f>
        <v>0</v>
      </c>
    </row>
    <row r="71" spans="1:7" ht="15">
      <c r="A71" s="44"/>
      <c r="B71" s="88">
        <v>82</v>
      </c>
      <c r="C71" s="44"/>
      <c r="D71" s="99">
        <f>+('Att H-5  Rates 6-4'!D71*12)*'Att H-2  Enrollment 6-4'!D71</f>
        <v>0</v>
      </c>
      <c r="E71" s="99">
        <f>+('Att H-5  Rates 6-4'!E71*12)*'Att H-2  Enrollment 6-4'!E71</f>
        <v>0</v>
      </c>
      <c r="F71" s="99">
        <f>+('Att H-5  Rates 6-4'!F71*12)*'Att H-2  Enrollment 6-4'!F71</f>
        <v>0</v>
      </c>
      <c r="G71" s="99">
        <f>+('Att H-5  Rates 6-4'!G71*12)*'Att H-2  Enrollment 6-4'!G71</f>
        <v>0</v>
      </c>
    </row>
    <row r="72" spans="1:7" ht="15">
      <c r="A72" s="44"/>
      <c r="B72" s="88">
        <v>83</v>
      </c>
      <c r="C72" s="44"/>
      <c r="D72" s="99">
        <f>+('Att H-5  Rates 6-4'!D72*12)*'Att H-2  Enrollment 6-4'!D72</f>
        <v>0</v>
      </c>
      <c r="E72" s="99">
        <f>+('Att H-5  Rates 6-4'!E72*12)*'Att H-2  Enrollment 6-4'!E72</f>
        <v>0</v>
      </c>
      <c r="F72" s="99">
        <f>+('Att H-5  Rates 6-4'!F72*12)*'Att H-2  Enrollment 6-4'!F72</f>
        <v>0</v>
      </c>
      <c r="G72" s="99">
        <f>+('Att H-5  Rates 6-4'!G72*12)*'Att H-2  Enrollment 6-4'!G72</f>
        <v>0</v>
      </c>
    </row>
    <row r="73" spans="1:7" ht="15.75" thickBot="1">
      <c r="A73" s="44"/>
      <c r="B73" s="88">
        <v>84</v>
      </c>
      <c r="C73" s="44"/>
      <c r="D73" s="99">
        <f>+('Att H-5  Rates 6-4'!D73*12)*'Att H-2  Enrollment 6-4'!D73</f>
        <v>0</v>
      </c>
      <c r="E73" s="99">
        <f>+('Att H-5  Rates 6-4'!E73*12)*'Att H-2  Enrollment 6-4'!E73</f>
        <v>0</v>
      </c>
      <c r="F73" s="99">
        <f>+('Att H-5  Rates 6-4'!F73*12)*'Att H-2  Enrollment 6-4'!F73</f>
        <v>0</v>
      </c>
      <c r="G73" s="99">
        <f>+('Att H-5  Rates 6-4'!G73*12)*'Att H-2  Enrollment 6-4'!G73</f>
        <v>0</v>
      </c>
    </row>
    <row r="74" spans="1:7" ht="15.75" thickTop="1">
      <c r="A74" s="44"/>
      <c r="B74" s="86" t="s">
        <v>73</v>
      </c>
      <c r="C74" s="44"/>
      <c r="D74" s="100">
        <f>SUM(D19:D73)</f>
        <v>0</v>
      </c>
      <c r="E74" s="100">
        <f>SUM(E19:E73)</f>
        <v>0</v>
      </c>
      <c r="F74" s="100">
        <f>SUM(F19:F73)</f>
        <v>0</v>
      </c>
      <c r="G74" s="100">
        <f>SUM(G19:G73)</f>
        <v>0</v>
      </c>
    </row>
  </sheetData>
  <mergeCells count="1">
    <mergeCell ref="D17:G17"/>
  </mergeCells>
  <printOptions horizontalCentered="1"/>
  <pageMargins left="0.75" right="0.75" top="1" bottom="1" header="0.5" footer="0.5"/>
  <pageSetup fitToHeight="1" fitToWidth="1" horizontalDpi="600" verticalDpi="600" orientation="portrait" scale="55" r:id="rId1"/>
  <headerFooter alignWithMargins="0">
    <oddFooter>&amp;L&amp;F&amp;A  &amp;D&amp;R&amp;P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V74"/>
  <sheetViews>
    <sheetView zoomScale="85" zoomScaleNormal="85" workbookViewId="0" topLeftCell="A1">
      <selection activeCell="I1" sqref="I1"/>
    </sheetView>
  </sheetViews>
  <sheetFormatPr defaultColWidth="9.140625" defaultRowHeight="12.75"/>
  <cols>
    <col min="1" max="2" width="12.7109375" style="46" customWidth="1"/>
    <col min="3" max="3" width="13.57421875" style="46" customWidth="1"/>
    <col min="4" max="7" width="12.7109375" style="46" customWidth="1"/>
    <col min="8" max="8" width="12.140625" style="44" customWidth="1"/>
    <col min="9" max="9" width="11.8515625" style="44" customWidth="1"/>
    <col min="10" max="22" width="10.00390625" style="44" customWidth="1"/>
    <col min="23" max="16384" width="10.00390625" style="46" customWidth="1"/>
  </cols>
  <sheetData>
    <row r="1" spans="1:22" s="21" customFormat="1" ht="23.25">
      <c r="A1" s="8" t="s">
        <v>4</v>
      </c>
      <c r="B1" s="8"/>
      <c r="C1" s="8"/>
      <c r="D1" s="8"/>
      <c r="E1" s="8"/>
      <c r="F1" s="8"/>
      <c r="G1" s="8"/>
      <c r="H1" s="9"/>
      <c r="I1" s="9"/>
      <c r="J1" s="9"/>
      <c r="K1" s="9"/>
      <c r="L1" s="9"/>
      <c r="M1" s="9"/>
      <c r="N1" s="9"/>
      <c r="O1" s="9"/>
      <c r="P1" s="9"/>
      <c r="Q1" s="9"/>
      <c r="R1" s="9"/>
      <c r="S1" s="9"/>
      <c r="T1" s="9"/>
      <c r="U1" s="9"/>
      <c r="V1" s="9"/>
    </row>
    <row r="2" spans="1:22" s="21" customFormat="1" ht="23.25">
      <c r="A2" s="22" t="str">
        <f>'Att H1-Finan Proposal'!A2</f>
        <v>Solicitation No. F10R6200016</v>
      </c>
      <c r="B2" s="8"/>
      <c r="C2" s="8"/>
      <c r="D2" s="8"/>
      <c r="E2" s="8"/>
      <c r="F2" s="8"/>
      <c r="G2" s="8"/>
      <c r="H2" s="9"/>
      <c r="I2" s="9"/>
      <c r="J2" s="9"/>
      <c r="K2" s="9"/>
      <c r="L2" s="9"/>
      <c r="M2" s="9"/>
      <c r="N2" s="9"/>
      <c r="O2" s="9"/>
      <c r="P2" s="9"/>
      <c r="Q2" s="9"/>
      <c r="R2" s="9"/>
      <c r="S2" s="9"/>
      <c r="T2" s="9"/>
      <c r="U2" s="9"/>
      <c r="V2" s="9"/>
    </row>
    <row r="3" spans="1:7" s="43" customFormat="1" ht="18">
      <c r="A3" s="24" t="s">
        <v>97</v>
      </c>
      <c r="B3" s="24"/>
      <c r="C3" s="24"/>
      <c r="D3" s="24"/>
      <c r="E3" s="24"/>
      <c r="F3" s="24"/>
      <c r="G3" s="24"/>
    </row>
    <row r="4" spans="1:7" s="43" customFormat="1" ht="18">
      <c r="A4" s="25" t="s">
        <v>68</v>
      </c>
      <c r="B4" s="25"/>
      <c r="C4" s="25"/>
      <c r="D4" s="25"/>
      <c r="E4" s="25"/>
      <c r="F4" s="25"/>
      <c r="G4" s="25"/>
    </row>
    <row r="5" spans="1:7" s="43" customFormat="1" ht="18">
      <c r="A5" s="87" t="s">
        <v>63</v>
      </c>
      <c r="B5" s="25"/>
      <c r="C5" s="25"/>
      <c r="D5" s="25"/>
      <c r="E5" s="25"/>
      <c r="F5" s="25"/>
      <c r="G5" s="25"/>
    </row>
    <row r="6" spans="1:7" s="43" customFormat="1" ht="18">
      <c r="A6" s="24"/>
      <c r="B6" s="25"/>
      <c r="C6" s="25"/>
      <c r="D6" s="25"/>
      <c r="E6" s="25"/>
      <c r="F6" s="25"/>
      <c r="G6" s="25"/>
    </row>
    <row r="7" spans="1:9" ht="18">
      <c r="A7" s="24" t="s">
        <v>71</v>
      </c>
      <c r="B7" s="25"/>
      <c r="C7" s="25"/>
      <c r="D7" s="25"/>
      <c r="E7" s="25"/>
      <c r="F7" s="25"/>
      <c r="G7" s="25"/>
      <c r="H7" s="24"/>
      <c r="I7" s="43"/>
    </row>
    <row r="8" spans="1:7" s="43" customFormat="1" ht="18">
      <c r="A8" s="24"/>
      <c r="B8" s="25"/>
      <c r="C8" s="25"/>
      <c r="D8" s="25"/>
      <c r="E8" s="25"/>
      <c r="F8" s="25"/>
      <c r="G8" s="25"/>
    </row>
    <row r="9" spans="1:7" s="43" customFormat="1" ht="18">
      <c r="A9" s="24"/>
      <c r="B9" s="25"/>
      <c r="C9" s="25"/>
      <c r="D9" s="25"/>
      <c r="E9" s="25"/>
      <c r="F9" s="25"/>
      <c r="G9" s="25"/>
    </row>
    <row r="10" spans="1:7" s="43" customFormat="1" ht="18">
      <c r="A10" s="24" t="s">
        <v>38</v>
      </c>
      <c r="B10" s="25"/>
      <c r="C10" s="25"/>
      <c r="D10" s="25"/>
      <c r="E10" s="25"/>
      <c r="F10" s="25"/>
      <c r="G10" s="25"/>
    </row>
    <row r="11" spans="1:7" s="43" customFormat="1" ht="18">
      <c r="A11" s="24" t="s">
        <v>39</v>
      </c>
      <c r="B11" s="25"/>
      <c r="C11" s="25"/>
      <c r="D11" s="25"/>
      <c r="E11" s="25"/>
      <c r="F11" s="25"/>
      <c r="G11" s="25"/>
    </row>
    <row r="12" spans="1:7" s="43" customFormat="1" ht="18">
      <c r="A12" s="24" t="s">
        <v>41</v>
      </c>
      <c r="B12" s="25"/>
      <c r="C12" s="25"/>
      <c r="D12" s="25"/>
      <c r="E12" s="25"/>
      <c r="F12" s="25"/>
      <c r="G12" s="25"/>
    </row>
    <row r="13" spans="1:7" s="43" customFormat="1" ht="18">
      <c r="A13" s="24" t="s">
        <v>40</v>
      </c>
      <c r="B13" s="25"/>
      <c r="C13" s="25"/>
      <c r="D13" s="25"/>
      <c r="E13" s="25"/>
      <c r="F13" s="25"/>
      <c r="G13" s="25"/>
    </row>
    <row r="14" spans="1:7" s="43" customFormat="1" ht="18">
      <c r="A14" s="24"/>
      <c r="B14" s="25"/>
      <c r="C14" s="25"/>
      <c r="D14" s="25"/>
      <c r="E14" s="25"/>
      <c r="F14" s="25"/>
      <c r="G14" s="25"/>
    </row>
    <row r="15" spans="1:7" s="43" customFormat="1" ht="18">
      <c r="A15" s="24"/>
      <c r="B15" s="25"/>
      <c r="C15" s="25"/>
      <c r="D15" s="25"/>
      <c r="E15" s="25"/>
      <c r="F15" s="25"/>
      <c r="G15" s="25"/>
    </row>
    <row r="16" spans="2:3" s="45" customFormat="1" ht="15.75">
      <c r="B16" s="44"/>
      <c r="C16" s="44"/>
    </row>
    <row r="17" spans="2:7" ht="15.75">
      <c r="B17" s="84"/>
      <c r="C17" s="44"/>
      <c r="D17" s="114" t="s">
        <v>44</v>
      </c>
      <c r="E17" s="115"/>
      <c r="F17" s="115"/>
      <c r="G17" s="116"/>
    </row>
    <row r="18" spans="1:7" ht="15.75">
      <c r="A18" s="44"/>
      <c r="B18" s="85" t="s">
        <v>43</v>
      </c>
      <c r="C18" s="44"/>
      <c r="D18" s="81">
        <v>2500</v>
      </c>
      <c r="E18" s="82">
        <v>3000</v>
      </c>
      <c r="F18" s="82">
        <v>4500</v>
      </c>
      <c r="G18" s="83">
        <v>6000</v>
      </c>
    </row>
    <row r="19" spans="1:7" ht="15">
      <c r="A19" s="44"/>
      <c r="B19" s="88" t="s">
        <v>84</v>
      </c>
      <c r="C19" s="44"/>
      <c r="D19" s="99">
        <f>+'Att H-6 Plan 6-1 Aggregate Prem'!D19+'Att H-6 Plan 6-2 Aggregate Prem'!D19+'Att H-6 Plan 6-3 Aggregate Prem'!D19+'Att H-6 Plan 6-4 Aggregate Prem'!D19</f>
        <v>0</v>
      </c>
      <c r="E19" s="99">
        <f>+'Att H-6 Plan 6-1 Aggregate Prem'!E19+'Att H-6 Plan 6-2 Aggregate Prem'!E19+'Att H-6 Plan 6-3 Aggregate Prem'!E19+'Att H-6 Plan 6-4 Aggregate Prem'!E19</f>
        <v>0</v>
      </c>
      <c r="F19" s="99">
        <f>+'Att H-6 Plan 6-1 Aggregate Prem'!F19+'Att H-6 Plan 6-2 Aggregate Prem'!F19+'Att H-6 Plan 6-3 Aggregate Prem'!F19+'Att H-6 Plan 6-4 Aggregate Prem'!F19</f>
        <v>0</v>
      </c>
      <c r="G19" s="99">
        <f>+'Att H-6 Plan 6-1 Aggregate Prem'!G19+'Att H-6 Plan 6-2 Aggregate Prem'!G19+'Att H-6 Plan 6-3 Aggregate Prem'!G19+'Att H-6 Plan 6-4 Aggregate Prem'!G19</f>
        <v>0</v>
      </c>
    </row>
    <row r="20" spans="1:7" ht="15">
      <c r="A20" s="44"/>
      <c r="B20" s="88">
        <v>31</v>
      </c>
      <c r="C20" s="44"/>
      <c r="D20" s="99">
        <f>+'Att H-6 Plan 6-1 Aggregate Prem'!D20+'Att H-6 Plan 6-2 Aggregate Prem'!D20+'Att H-6 Plan 6-3 Aggregate Prem'!D20+'Att H-6 Plan 6-4 Aggregate Prem'!D20</f>
        <v>0</v>
      </c>
      <c r="E20" s="99">
        <f>+'Att H-6 Plan 6-1 Aggregate Prem'!E20+'Att H-6 Plan 6-2 Aggregate Prem'!E20+'Att H-6 Plan 6-3 Aggregate Prem'!E20+'Att H-6 Plan 6-4 Aggregate Prem'!E20</f>
        <v>0</v>
      </c>
      <c r="F20" s="99">
        <f>+'Att H-6 Plan 6-1 Aggregate Prem'!F20+'Att H-6 Plan 6-2 Aggregate Prem'!F20+'Att H-6 Plan 6-3 Aggregate Prem'!F20+'Att H-6 Plan 6-4 Aggregate Prem'!F20</f>
        <v>0</v>
      </c>
      <c r="G20" s="99">
        <f>+'Att H-6 Plan 6-1 Aggregate Prem'!G20+'Att H-6 Plan 6-2 Aggregate Prem'!G20+'Att H-6 Plan 6-3 Aggregate Prem'!G20+'Att H-6 Plan 6-4 Aggregate Prem'!G20</f>
        <v>0</v>
      </c>
    </row>
    <row r="21" spans="1:7" ht="15">
      <c r="A21" s="44"/>
      <c r="B21" s="88">
        <v>32</v>
      </c>
      <c r="C21" s="44"/>
      <c r="D21" s="99">
        <f>+'Att H-6 Plan 6-1 Aggregate Prem'!D21+'Att H-6 Plan 6-2 Aggregate Prem'!D21+'Att H-6 Plan 6-3 Aggregate Prem'!D21+'Att H-6 Plan 6-4 Aggregate Prem'!D21</f>
        <v>0</v>
      </c>
      <c r="E21" s="99">
        <f>+'Att H-6 Plan 6-1 Aggregate Prem'!E21+'Att H-6 Plan 6-2 Aggregate Prem'!E21+'Att H-6 Plan 6-3 Aggregate Prem'!E21+'Att H-6 Plan 6-4 Aggregate Prem'!E21</f>
        <v>0</v>
      </c>
      <c r="F21" s="99">
        <f>+'Att H-6 Plan 6-1 Aggregate Prem'!F21+'Att H-6 Plan 6-2 Aggregate Prem'!F21+'Att H-6 Plan 6-3 Aggregate Prem'!F21+'Att H-6 Plan 6-4 Aggregate Prem'!F21</f>
        <v>0</v>
      </c>
      <c r="G21" s="99">
        <f>+'Att H-6 Plan 6-1 Aggregate Prem'!G21+'Att H-6 Plan 6-2 Aggregate Prem'!G21+'Att H-6 Plan 6-3 Aggregate Prem'!G21+'Att H-6 Plan 6-4 Aggregate Prem'!G21</f>
        <v>0</v>
      </c>
    </row>
    <row r="22" spans="1:7" ht="15">
      <c r="A22" s="44"/>
      <c r="B22" s="88">
        <v>33</v>
      </c>
      <c r="C22" s="44"/>
      <c r="D22" s="99">
        <f>+'Att H-6 Plan 6-1 Aggregate Prem'!D22+'Att H-6 Plan 6-2 Aggregate Prem'!D22+'Att H-6 Plan 6-3 Aggregate Prem'!D22+'Att H-6 Plan 6-4 Aggregate Prem'!D22</f>
        <v>0</v>
      </c>
      <c r="E22" s="99">
        <f>+'Att H-6 Plan 6-1 Aggregate Prem'!E22+'Att H-6 Plan 6-2 Aggregate Prem'!E22+'Att H-6 Plan 6-3 Aggregate Prem'!E22+'Att H-6 Plan 6-4 Aggregate Prem'!E22</f>
        <v>0</v>
      </c>
      <c r="F22" s="99">
        <f>+'Att H-6 Plan 6-1 Aggregate Prem'!F22+'Att H-6 Plan 6-2 Aggregate Prem'!F22+'Att H-6 Plan 6-3 Aggregate Prem'!F22+'Att H-6 Plan 6-4 Aggregate Prem'!F22</f>
        <v>0</v>
      </c>
      <c r="G22" s="99">
        <f>+'Att H-6 Plan 6-1 Aggregate Prem'!G22+'Att H-6 Plan 6-2 Aggregate Prem'!G22+'Att H-6 Plan 6-3 Aggregate Prem'!G22+'Att H-6 Plan 6-4 Aggregate Prem'!G22</f>
        <v>0</v>
      </c>
    </row>
    <row r="23" spans="1:7" ht="15">
      <c r="A23" s="44"/>
      <c r="B23" s="88">
        <v>34</v>
      </c>
      <c r="C23" s="44"/>
      <c r="D23" s="99">
        <f>+'Att H-6 Plan 6-1 Aggregate Prem'!D23+'Att H-6 Plan 6-2 Aggregate Prem'!D23+'Att H-6 Plan 6-3 Aggregate Prem'!D23+'Att H-6 Plan 6-4 Aggregate Prem'!D23</f>
        <v>0</v>
      </c>
      <c r="E23" s="99">
        <f>+'Att H-6 Plan 6-1 Aggregate Prem'!E23+'Att H-6 Plan 6-2 Aggregate Prem'!E23+'Att H-6 Plan 6-3 Aggregate Prem'!E23+'Att H-6 Plan 6-4 Aggregate Prem'!E23</f>
        <v>0</v>
      </c>
      <c r="F23" s="99">
        <f>+'Att H-6 Plan 6-1 Aggregate Prem'!F23+'Att H-6 Plan 6-2 Aggregate Prem'!F23+'Att H-6 Plan 6-3 Aggregate Prem'!F23+'Att H-6 Plan 6-4 Aggregate Prem'!F23</f>
        <v>0</v>
      </c>
      <c r="G23" s="99">
        <f>+'Att H-6 Plan 6-1 Aggregate Prem'!G23+'Att H-6 Plan 6-2 Aggregate Prem'!G23+'Att H-6 Plan 6-3 Aggregate Prem'!G23+'Att H-6 Plan 6-4 Aggregate Prem'!G23</f>
        <v>0</v>
      </c>
    </row>
    <row r="24" spans="1:7" ht="15">
      <c r="A24" s="44"/>
      <c r="B24" s="88">
        <v>35</v>
      </c>
      <c r="C24" s="44"/>
      <c r="D24" s="99">
        <f>+'Att H-6 Plan 6-1 Aggregate Prem'!D24+'Att H-6 Plan 6-2 Aggregate Prem'!D24+'Att H-6 Plan 6-3 Aggregate Prem'!D24+'Att H-6 Plan 6-4 Aggregate Prem'!D24</f>
        <v>0</v>
      </c>
      <c r="E24" s="99">
        <f>+'Att H-6 Plan 6-1 Aggregate Prem'!E24+'Att H-6 Plan 6-2 Aggregate Prem'!E24+'Att H-6 Plan 6-3 Aggregate Prem'!E24+'Att H-6 Plan 6-4 Aggregate Prem'!E24</f>
        <v>0</v>
      </c>
      <c r="F24" s="99">
        <f>+'Att H-6 Plan 6-1 Aggregate Prem'!F24+'Att H-6 Plan 6-2 Aggregate Prem'!F24+'Att H-6 Plan 6-3 Aggregate Prem'!F24+'Att H-6 Plan 6-4 Aggregate Prem'!F24</f>
        <v>0</v>
      </c>
      <c r="G24" s="99">
        <f>+'Att H-6 Plan 6-1 Aggregate Prem'!G24+'Att H-6 Plan 6-2 Aggregate Prem'!G24+'Att H-6 Plan 6-3 Aggregate Prem'!G24+'Att H-6 Plan 6-4 Aggregate Prem'!G24</f>
        <v>0</v>
      </c>
    </row>
    <row r="25" spans="1:7" ht="15">
      <c r="A25" s="44"/>
      <c r="B25" s="88">
        <v>36</v>
      </c>
      <c r="C25" s="44"/>
      <c r="D25" s="99">
        <f>+'Att H-6 Plan 6-1 Aggregate Prem'!D25+'Att H-6 Plan 6-2 Aggregate Prem'!D25+'Att H-6 Plan 6-3 Aggregate Prem'!D25+'Att H-6 Plan 6-4 Aggregate Prem'!D25</f>
        <v>0</v>
      </c>
      <c r="E25" s="99">
        <f>+'Att H-6 Plan 6-1 Aggregate Prem'!E25+'Att H-6 Plan 6-2 Aggregate Prem'!E25+'Att H-6 Plan 6-3 Aggregate Prem'!E25+'Att H-6 Plan 6-4 Aggregate Prem'!E25</f>
        <v>0</v>
      </c>
      <c r="F25" s="99">
        <f>+'Att H-6 Plan 6-1 Aggregate Prem'!F25+'Att H-6 Plan 6-2 Aggregate Prem'!F25+'Att H-6 Plan 6-3 Aggregate Prem'!F25+'Att H-6 Plan 6-4 Aggregate Prem'!F25</f>
        <v>0</v>
      </c>
      <c r="G25" s="99">
        <f>+'Att H-6 Plan 6-1 Aggregate Prem'!G25+'Att H-6 Plan 6-2 Aggregate Prem'!G25+'Att H-6 Plan 6-3 Aggregate Prem'!G25+'Att H-6 Plan 6-4 Aggregate Prem'!G25</f>
        <v>0</v>
      </c>
    </row>
    <row r="26" spans="1:7" ht="15">
      <c r="A26" s="44"/>
      <c r="B26" s="88">
        <v>37</v>
      </c>
      <c r="C26" s="44"/>
      <c r="D26" s="99">
        <f>+'Att H-6 Plan 6-1 Aggregate Prem'!D26+'Att H-6 Plan 6-2 Aggregate Prem'!D26+'Att H-6 Plan 6-3 Aggregate Prem'!D26+'Att H-6 Plan 6-4 Aggregate Prem'!D26</f>
        <v>0</v>
      </c>
      <c r="E26" s="99">
        <f>+'Att H-6 Plan 6-1 Aggregate Prem'!E26+'Att H-6 Plan 6-2 Aggregate Prem'!E26+'Att H-6 Plan 6-3 Aggregate Prem'!E26+'Att H-6 Plan 6-4 Aggregate Prem'!E26</f>
        <v>0</v>
      </c>
      <c r="F26" s="99">
        <f>+'Att H-6 Plan 6-1 Aggregate Prem'!F26+'Att H-6 Plan 6-2 Aggregate Prem'!F26+'Att H-6 Plan 6-3 Aggregate Prem'!F26+'Att H-6 Plan 6-4 Aggregate Prem'!F26</f>
        <v>0</v>
      </c>
      <c r="G26" s="99">
        <f>+'Att H-6 Plan 6-1 Aggregate Prem'!G26+'Att H-6 Plan 6-2 Aggregate Prem'!G26+'Att H-6 Plan 6-3 Aggregate Prem'!G26+'Att H-6 Plan 6-4 Aggregate Prem'!G26</f>
        <v>0</v>
      </c>
    </row>
    <row r="27" spans="1:7" ht="15">
      <c r="A27" s="44"/>
      <c r="B27" s="88">
        <v>38</v>
      </c>
      <c r="C27" s="44"/>
      <c r="D27" s="99">
        <f>+'Att H-6 Plan 6-1 Aggregate Prem'!D27+'Att H-6 Plan 6-2 Aggregate Prem'!D27+'Att H-6 Plan 6-3 Aggregate Prem'!D27+'Att H-6 Plan 6-4 Aggregate Prem'!D27</f>
        <v>0</v>
      </c>
      <c r="E27" s="99">
        <f>+'Att H-6 Plan 6-1 Aggregate Prem'!E27+'Att H-6 Plan 6-2 Aggregate Prem'!E27+'Att H-6 Plan 6-3 Aggregate Prem'!E27+'Att H-6 Plan 6-4 Aggregate Prem'!E27</f>
        <v>0</v>
      </c>
      <c r="F27" s="99">
        <f>+'Att H-6 Plan 6-1 Aggregate Prem'!F27+'Att H-6 Plan 6-2 Aggregate Prem'!F27+'Att H-6 Plan 6-3 Aggregate Prem'!F27+'Att H-6 Plan 6-4 Aggregate Prem'!F27</f>
        <v>0</v>
      </c>
      <c r="G27" s="99">
        <f>+'Att H-6 Plan 6-1 Aggregate Prem'!G27+'Att H-6 Plan 6-2 Aggregate Prem'!G27+'Att H-6 Plan 6-3 Aggregate Prem'!G27+'Att H-6 Plan 6-4 Aggregate Prem'!G27</f>
        <v>0</v>
      </c>
    </row>
    <row r="28" spans="1:7" ht="15">
      <c r="A28" s="44"/>
      <c r="B28" s="88">
        <v>39</v>
      </c>
      <c r="C28" s="44"/>
      <c r="D28" s="99">
        <f>+'Att H-6 Plan 6-1 Aggregate Prem'!D28+'Att H-6 Plan 6-2 Aggregate Prem'!D28+'Att H-6 Plan 6-3 Aggregate Prem'!D28+'Att H-6 Plan 6-4 Aggregate Prem'!D28</f>
        <v>0</v>
      </c>
      <c r="E28" s="99">
        <f>+'Att H-6 Plan 6-1 Aggregate Prem'!E28+'Att H-6 Plan 6-2 Aggregate Prem'!E28+'Att H-6 Plan 6-3 Aggregate Prem'!E28+'Att H-6 Plan 6-4 Aggregate Prem'!E28</f>
        <v>0</v>
      </c>
      <c r="F28" s="99">
        <f>+'Att H-6 Plan 6-1 Aggregate Prem'!F28+'Att H-6 Plan 6-2 Aggregate Prem'!F28+'Att H-6 Plan 6-3 Aggregate Prem'!F28+'Att H-6 Plan 6-4 Aggregate Prem'!F28</f>
        <v>0</v>
      </c>
      <c r="G28" s="99">
        <f>+'Att H-6 Plan 6-1 Aggregate Prem'!G28+'Att H-6 Plan 6-2 Aggregate Prem'!G28+'Att H-6 Plan 6-3 Aggregate Prem'!G28+'Att H-6 Plan 6-4 Aggregate Prem'!G28</f>
        <v>0</v>
      </c>
    </row>
    <row r="29" spans="1:7" ht="15">
      <c r="A29" s="44"/>
      <c r="B29" s="88">
        <v>40</v>
      </c>
      <c r="C29" s="44"/>
      <c r="D29" s="99">
        <f>+'Att H-6 Plan 6-1 Aggregate Prem'!D29+'Att H-6 Plan 6-2 Aggregate Prem'!D29+'Att H-6 Plan 6-3 Aggregate Prem'!D29+'Att H-6 Plan 6-4 Aggregate Prem'!D29</f>
        <v>0</v>
      </c>
      <c r="E29" s="99">
        <f>+'Att H-6 Plan 6-1 Aggregate Prem'!E29+'Att H-6 Plan 6-2 Aggregate Prem'!E29+'Att H-6 Plan 6-3 Aggregate Prem'!E29+'Att H-6 Plan 6-4 Aggregate Prem'!E29</f>
        <v>0</v>
      </c>
      <c r="F29" s="99">
        <f>+'Att H-6 Plan 6-1 Aggregate Prem'!F29+'Att H-6 Plan 6-2 Aggregate Prem'!F29+'Att H-6 Plan 6-3 Aggregate Prem'!F29+'Att H-6 Plan 6-4 Aggregate Prem'!F29</f>
        <v>0</v>
      </c>
      <c r="G29" s="99">
        <f>+'Att H-6 Plan 6-1 Aggregate Prem'!G29+'Att H-6 Plan 6-2 Aggregate Prem'!G29+'Att H-6 Plan 6-3 Aggregate Prem'!G29+'Att H-6 Plan 6-4 Aggregate Prem'!G29</f>
        <v>0</v>
      </c>
    </row>
    <row r="30" spans="1:7" ht="15">
      <c r="A30" s="44"/>
      <c r="B30" s="88">
        <v>41</v>
      </c>
      <c r="C30" s="44"/>
      <c r="D30" s="99">
        <f>+'Att H-6 Plan 6-1 Aggregate Prem'!D30+'Att H-6 Plan 6-2 Aggregate Prem'!D30+'Att H-6 Plan 6-3 Aggregate Prem'!D30+'Att H-6 Plan 6-4 Aggregate Prem'!D30</f>
        <v>0</v>
      </c>
      <c r="E30" s="99">
        <f>+'Att H-6 Plan 6-1 Aggregate Prem'!E30+'Att H-6 Plan 6-2 Aggregate Prem'!E30+'Att H-6 Plan 6-3 Aggregate Prem'!E30+'Att H-6 Plan 6-4 Aggregate Prem'!E30</f>
        <v>0</v>
      </c>
      <c r="F30" s="99">
        <f>+'Att H-6 Plan 6-1 Aggregate Prem'!F30+'Att H-6 Plan 6-2 Aggregate Prem'!F30+'Att H-6 Plan 6-3 Aggregate Prem'!F30+'Att H-6 Plan 6-4 Aggregate Prem'!F30</f>
        <v>0</v>
      </c>
      <c r="G30" s="99">
        <f>+'Att H-6 Plan 6-1 Aggregate Prem'!G30+'Att H-6 Plan 6-2 Aggregate Prem'!G30+'Att H-6 Plan 6-3 Aggregate Prem'!G30+'Att H-6 Plan 6-4 Aggregate Prem'!G30</f>
        <v>0</v>
      </c>
    </row>
    <row r="31" spans="1:7" ht="15">
      <c r="A31" s="44"/>
      <c r="B31" s="88">
        <v>42</v>
      </c>
      <c r="C31" s="44"/>
      <c r="D31" s="99">
        <f>+'Att H-6 Plan 6-1 Aggregate Prem'!D31+'Att H-6 Plan 6-2 Aggregate Prem'!D31+'Att H-6 Plan 6-3 Aggregate Prem'!D31+'Att H-6 Plan 6-4 Aggregate Prem'!D31</f>
        <v>0</v>
      </c>
      <c r="E31" s="99">
        <f>+'Att H-6 Plan 6-1 Aggregate Prem'!E31+'Att H-6 Plan 6-2 Aggregate Prem'!E31+'Att H-6 Plan 6-3 Aggregate Prem'!E31+'Att H-6 Plan 6-4 Aggregate Prem'!E31</f>
        <v>0</v>
      </c>
      <c r="F31" s="99">
        <f>+'Att H-6 Plan 6-1 Aggregate Prem'!F31+'Att H-6 Plan 6-2 Aggregate Prem'!F31+'Att H-6 Plan 6-3 Aggregate Prem'!F31+'Att H-6 Plan 6-4 Aggregate Prem'!F31</f>
        <v>0</v>
      </c>
      <c r="G31" s="99">
        <f>+'Att H-6 Plan 6-1 Aggregate Prem'!G31+'Att H-6 Plan 6-2 Aggregate Prem'!G31+'Att H-6 Plan 6-3 Aggregate Prem'!G31+'Att H-6 Plan 6-4 Aggregate Prem'!G31</f>
        <v>0</v>
      </c>
    </row>
    <row r="32" spans="1:7" ht="15">
      <c r="A32" s="44"/>
      <c r="B32" s="88">
        <v>43</v>
      </c>
      <c r="C32" s="44"/>
      <c r="D32" s="99">
        <f>+'Att H-6 Plan 6-1 Aggregate Prem'!D32+'Att H-6 Plan 6-2 Aggregate Prem'!D32+'Att H-6 Plan 6-3 Aggregate Prem'!D32+'Att H-6 Plan 6-4 Aggregate Prem'!D32</f>
        <v>0</v>
      </c>
      <c r="E32" s="99">
        <f>+'Att H-6 Plan 6-1 Aggregate Prem'!E32+'Att H-6 Plan 6-2 Aggregate Prem'!E32+'Att H-6 Plan 6-3 Aggregate Prem'!E32+'Att H-6 Plan 6-4 Aggregate Prem'!E32</f>
        <v>0</v>
      </c>
      <c r="F32" s="99">
        <f>+'Att H-6 Plan 6-1 Aggregate Prem'!F32+'Att H-6 Plan 6-2 Aggregate Prem'!F32+'Att H-6 Plan 6-3 Aggregate Prem'!F32+'Att H-6 Plan 6-4 Aggregate Prem'!F32</f>
        <v>0</v>
      </c>
      <c r="G32" s="99">
        <f>+'Att H-6 Plan 6-1 Aggregate Prem'!G32+'Att H-6 Plan 6-2 Aggregate Prem'!G32+'Att H-6 Plan 6-3 Aggregate Prem'!G32+'Att H-6 Plan 6-4 Aggregate Prem'!G32</f>
        <v>0</v>
      </c>
    </row>
    <row r="33" spans="1:7" ht="15">
      <c r="A33" s="44"/>
      <c r="B33" s="88">
        <v>44</v>
      </c>
      <c r="C33" s="44"/>
      <c r="D33" s="99">
        <f>+'Att H-6 Plan 6-1 Aggregate Prem'!D33+'Att H-6 Plan 6-2 Aggregate Prem'!D33+'Att H-6 Plan 6-3 Aggregate Prem'!D33+'Att H-6 Plan 6-4 Aggregate Prem'!D33</f>
        <v>0</v>
      </c>
      <c r="E33" s="99">
        <f>+'Att H-6 Plan 6-1 Aggregate Prem'!E33+'Att H-6 Plan 6-2 Aggregate Prem'!E33+'Att H-6 Plan 6-3 Aggregate Prem'!E33+'Att H-6 Plan 6-4 Aggregate Prem'!E33</f>
        <v>0</v>
      </c>
      <c r="F33" s="99">
        <f>+'Att H-6 Plan 6-1 Aggregate Prem'!F33+'Att H-6 Plan 6-2 Aggregate Prem'!F33+'Att H-6 Plan 6-3 Aggregate Prem'!F33+'Att H-6 Plan 6-4 Aggregate Prem'!F33</f>
        <v>0</v>
      </c>
      <c r="G33" s="99">
        <f>+'Att H-6 Plan 6-1 Aggregate Prem'!G33+'Att H-6 Plan 6-2 Aggregate Prem'!G33+'Att H-6 Plan 6-3 Aggregate Prem'!G33+'Att H-6 Plan 6-4 Aggregate Prem'!G33</f>
        <v>0</v>
      </c>
    </row>
    <row r="34" spans="1:7" ht="15">
      <c r="A34" s="44"/>
      <c r="B34" s="88">
        <v>45</v>
      </c>
      <c r="C34" s="44"/>
      <c r="D34" s="99">
        <f>+'Att H-6 Plan 6-1 Aggregate Prem'!D34+'Att H-6 Plan 6-2 Aggregate Prem'!D34+'Att H-6 Plan 6-3 Aggregate Prem'!D34+'Att H-6 Plan 6-4 Aggregate Prem'!D34</f>
        <v>0</v>
      </c>
      <c r="E34" s="99">
        <f>+'Att H-6 Plan 6-1 Aggregate Prem'!E34+'Att H-6 Plan 6-2 Aggregate Prem'!E34+'Att H-6 Plan 6-3 Aggregate Prem'!E34+'Att H-6 Plan 6-4 Aggregate Prem'!E34</f>
        <v>0</v>
      </c>
      <c r="F34" s="99">
        <f>+'Att H-6 Plan 6-1 Aggregate Prem'!F34+'Att H-6 Plan 6-2 Aggregate Prem'!F34+'Att H-6 Plan 6-3 Aggregate Prem'!F34+'Att H-6 Plan 6-4 Aggregate Prem'!F34</f>
        <v>0</v>
      </c>
      <c r="G34" s="99">
        <f>+'Att H-6 Plan 6-1 Aggregate Prem'!G34+'Att H-6 Plan 6-2 Aggregate Prem'!G34+'Att H-6 Plan 6-3 Aggregate Prem'!G34+'Att H-6 Plan 6-4 Aggregate Prem'!G34</f>
        <v>0</v>
      </c>
    </row>
    <row r="35" spans="1:7" ht="15">
      <c r="A35" s="44"/>
      <c r="B35" s="88">
        <v>46</v>
      </c>
      <c r="C35" s="44"/>
      <c r="D35" s="99">
        <f>+'Att H-6 Plan 6-1 Aggregate Prem'!D35+'Att H-6 Plan 6-2 Aggregate Prem'!D35+'Att H-6 Plan 6-3 Aggregate Prem'!D35+'Att H-6 Plan 6-4 Aggregate Prem'!D35</f>
        <v>0</v>
      </c>
      <c r="E35" s="99">
        <f>+'Att H-6 Plan 6-1 Aggregate Prem'!E35+'Att H-6 Plan 6-2 Aggregate Prem'!E35+'Att H-6 Plan 6-3 Aggregate Prem'!E35+'Att H-6 Plan 6-4 Aggregate Prem'!E35</f>
        <v>0</v>
      </c>
      <c r="F35" s="99">
        <f>+'Att H-6 Plan 6-1 Aggregate Prem'!F35+'Att H-6 Plan 6-2 Aggregate Prem'!F35+'Att H-6 Plan 6-3 Aggregate Prem'!F35+'Att H-6 Plan 6-4 Aggregate Prem'!F35</f>
        <v>0</v>
      </c>
      <c r="G35" s="99">
        <f>+'Att H-6 Plan 6-1 Aggregate Prem'!G35+'Att H-6 Plan 6-2 Aggregate Prem'!G35+'Att H-6 Plan 6-3 Aggregate Prem'!G35+'Att H-6 Plan 6-4 Aggregate Prem'!G35</f>
        <v>0</v>
      </c>
    </row>
    <row r="36" spans="1:7" ht="15">
      <c r="A36" s="44"/>
      <c r="B36" s="88">
        <v>47</v>
      </c>
      <c r="C36" s="44"/>
      <c r="D36" s="99">
        <f>+'Att H-6 Plan 6-1 Aggregate Prem'!D36+'Att H-6 Plan 6-2 Aggregate Prem'!D36+'Att H-6 Plan 6-3 Aggregate Prem'!D36+'Att H-6 Plan 6-4 Aggregate Prem'!D36</f>
        <v>0</v>
      </c>
      <c r="E36" s="99">
        <f>+'Att H-6 Plan 6-1 Aggregate Prem'!E36+'Att H-6 Plan 6-2 Aggregate Prem'!E36+'Att H-6 Plan 6-3 Aggregate Prem'!E36+'Att H-6 Plan 6-4 Aggregate Prem'!E36</f>
        <v>0</v>
      </c>
      <c r="F36" s="99">
        <f>+'Att H-6 Plan 6-1 Aggregate Prem'!F36+'Att H-6 Plan 6-2 Aggregate Prem'!F36+'Att H-6 Plan 6-3 Aggregate Prem'!F36+'Att H-6 Plan 6-4 Aggregate Prem'!F36</f>
        <v>0</v>
      </c>
      <c r="G36" s="99">
        <f>+'Att H-6 Plan 6-1 Aggregate Prem'!G36+'Att H-6 Plan 6-2 Aggregate Prem'!G36+'Att H-6 Plan 6-3 Aggregate Prem'!G36+'Att H-6 Plan 6-4 Aggregate Prem'!G36</f>
        <v>0</v>
      </c>
    </row>
    <row r="37" spans="1:7" ht="15">
      <c r="A37" s="44"/>
      <c r="B37" s="88">
        <v>48</v>
      </c>
      <c r="C37" s="44"/>
      <c r="D37" s="99">
        <f>+'Att H-6 Plan 6-1 Aggregate Prem'!D37+'Att H-6 Plan 6-2 Aggregate Prem'!D37+'Att H-6 Plan 6-3 Aggregate Prem'!D37+'Att H-6 Plan 6-4 Aggregate Prem'!D37</f>
        <v>0</v>
      </c>
      <c r="E37" s="99">
        <f>+'Att H-6 Plan 6-1 Aggregate Prem'!E37+'Att H-6 Plan 6-2 Aggregate Prem'!E37+'Att H-6 Plan 6-3 Aggregate Prem'!E37+'Att H-6 Plan 6-4 Aggregate Prem'!E37</f>
        <v>0</v>
      </c>
      <c r="F37" s="99">
        <f>+'Att H-6 Plan 6-1 Aggregate Prem'!F37+'Att H-6 Plan 6-2 Aggregate Prem'!F37+'Att H-6 Plan 6-3 Aggregate Prem'!F37+'Att H-6 Plan 6-4 Aggregate Prem'!F37</f>
        <v>0</v>
      </c>
      <c r="G37" s="99">
        <f>+'Att H-6 Plan 6-1 Aggregate Prem'!G37+'Att H-6 Plan 6-2 Aggregate Prem'!G37+'Att H-6 Plan 6-3 Aggregate Prem'!G37+'Att H-6 Plan 6-4 Aggregate Prem'!G37</f>
        <v>0</v>
      </c>
    </row>
    <row r="38" spans="1:7" ht="15">
      <c r="A38" s="44"/>
      <c r="B38" s="88">
        <v>49</v>
      </c>
      <c r="C38" s="44"/>
      <c r="D38" s="99">
        <f>+'Att H-6 Plan 6-1 Aggregate Prem'!D38+'Att H-6 Plan 6-2 Aggregate Prem'!D38+'Att H-6 Plan 6-3 Aggregate Prem'!D38+'Att H-6 Plan 6-4 Aggregate Prem'!D38</f>
        <v>0</v>
      </c>
      <c r="E38" s="99">
        <f>+'Att H-6 Plan 6-1 Aggregate Prem'!E38+'Att H-6 Plan 6-2 Aggregate Prem'!E38+'Att H-6 Plan 6-3 Aggregate Prem'!E38+'Att H-6 Plan 6-4 Aggregate Prem'!E38</f>
        <v>0</v>
      </c>
      <c r="F38" s="99">
        <f>+'Att H-6 Plan 6-1 Aggregate Prem'!F38+'Att H-6 Plan 6-2 Aggregate Prem'!F38+'Att H-6 Plan 6-3 Aggregate Prem'!F38+'Att H-6 Plan 6-4 Aggregate Prem'!F38</f>
        <v>0</v>
      </c>
      <c r="G38" s="99">
        <f>+'Att H-6 Plan 6-1 Aggregate Prem'!G38+'Att H-6 Plan 6-2 Aggregate Prem'!G38+'Att H-6 Plan 6-3 Aggregate Prem'!G38+'Att H-6 Plan 6-4 Aggregate Prem'!G38</f>
        <v>0</v>
      </c>
    </row>
    <row r="39" spans="1:7" ht="15">
      <c r="A39" s="44"/>
      <c r="B39" s="88">
        <v>50</v>
      </c>
      <c r="C39" s="44"/>
      <c r="D39" s="99">
        <f>+'Att H-6 Plan 6-1 Aggregate Prem'!D39+'Att H-6 Plan 6-2 Aggregate Prem'!D39+'Att H-6 Plan 6-3 Aggregate Prem'!D39+'Att H-6 Plan 6-4 Aggregate Prem'!D39</f>
        <v>0</v>
      </c>
      <c r="E39" s="99">
        <f>+'Att H-6 Plan 6-1 Aggregate Prem'!E39+'Att H-6 Plan 6-2 Aggregate Prem'!E39+'Att H-6 Plan 6-3 Aggregate Prem'!E39+'Att H-6 Plan 6-4 Aggregate Prem'!E39</f>
        <v>0</v>
      </c>
      <c r="F39" s="99">
        <f>+'Att H-6 Plan 6-1 Aggregate Prem'!F39+'Att H-6 Plan 6-2 Aggregate Prem'!F39+'Att H-6 Plan 6-3 Aggregate Prem'!F39+'Att H-6 Plan 6-4 Aggregate Prem'!F39</f>
        <v>0</v>
      </c>
      <c r="G39" s="99">
        <f>+'Att H-6 Plan 6-1 Aggregate Prem'!G39+'Att H-6 Plan 6-2 Aggregate Prem'!G39+'Att H-6 Plan 6-3 Aggregate Prem'!G39+'Att H-6 Plan 6-4 Aggregate Prem'!G39</f>
        <v>0</v>
      </c>
    </row>
    <row r="40" spans="1:7" ht="15">
      <c r="A40" s="44"/>
      <c r="B40" s="88">
        <v>51</v>
      </c>
      <c r="C40" s="44"/>
      <c r="D40" s="99">
        <f>+'Att H-6 Plan 6-1 Aggregate Prem'!D40+'Att H-6 Plan 6-2 Aggregate Prem'!D40+'Att H-6 Plan 6-3 Aggregate Prem'!D40+'Att H-6 Plan 6-4 Aggregate Prem'!D40</f>
        <v>0</v>
      </c>
      <c r="E40" s="99">
        <f>+'Att H-6 Plan 6-1 Aggregate Prem'!E40+'Att H-6 Plan 6-2 Aggregate Prem'!E40+'Att H-6 Plan 6-3 Aggregate Prem'!E40+'Att H-6 Plan 6-4 Aggregate Prem'!E40</f>
        <v>0</v>
      </c>
      <c r="F40" s="99">
        <f>+'Att H-6 Plan 6-1 Aggregate Prem'!F40+'Att H-6 Plan 6-2 Aggregate Prem'!F40+'Att H-6 Plan 6-3 Aggregate Prem'!F40+'Att H-6 Plan 6-4 Aggregate Prem'!F40</f>
        <v>0</v>
      </c>
      <c r="G40" s="99">
        <f>+'Att H-6 Plan 6-1 Aggregate Prem'!G40+'Att H-6 Plan 6-2 Aggregate Prem'!G40+'Att H-6 Plan 6-3 Aggregate Prem'!G40+'Att H-6 Plan 6-4 Aggregate Prem'!G40</f>
        <v>0</v>
      </c>
    </row>
    <row r="41" spans="1:7" ht="15">
      <c r="A41" s="44"/>
      <c r="B41" s="88">
        <v>52</v>
      </c>
      <c r="C41" s="44"/>
      <c r="D41" s="99">
        <f>+'Att H-6 Plan 6-1 Aggregate Prem'!D41+'Att H-6 Plan 6-2 Aggregate Prem'!D41+'Att H-6 Plan 6-3 Aggregate Prem'!D41+'Att H-6 Plan 6-4 Aggregate Prem'!D41</f>
        <v>0</v>
      </c>
      <c r="E41" s="99">
        <f>+'Att H-6 Plan 6-1 Aggregate Prem'!E41+'Att H-6 Plan 6-2 Aggregate Prem'!E41+'Att H-6 Plan 6-3 Aggregate Prem'!E41+'Att H-6 Plan 6-4 Aggregate Prem'!E41</f>
        <v>0</v>
      </c>
      <c r="F41" s="99">
        <f>+'Att H-6 Plan 6-1 Aggregate Prem'!F41+'Att H-6 Plan 6-2 Aggregate Prem'!F41+'Att H-6 Plan 6-3 Aggregate Prem'!F41+'Att H-6 Plan 6-4 Aggregate Prem'!F41</f>
        <v>0</v>
      </c>
      <c r="G41" s="99">
        <f>+'Att H-6 Plan 6-1 Aggregate Prem'!G41+'Att H-6 Plan 6-2 Aggregate Prem'!G41+'Att H-6 Plan 6-3 Aggregate Prem'!G41+'Att H-6 Plan 6-4 Aggregate Prem'!G41</f>
        <v>0</v>
      </c>
    </row>
    <row r="42" spans="1:7" ht="15">
      <c r="A42" s="44"/>
      <c r="B42" s="88">
        <v>53</v>
      </c>
      <c r="C42" s="44"/>
      <c r="D42" s="99">
        <f>+'Att H-6 Plan 6-1 Aggregate Prem'!D42+'Att H-6 Plan 6-2 Aggregate Prem'!D42+'Att H-6 Plan 6-3 Aggregate Prem'!D42+'Att H-6 Plan 6-4 Aggregate Prem'!D42</f>
        <v>0</v>
      </c>
      <c r="E42" s="99">
        <f>+'Att H-6 Plan 6-1 Aggregate Prem'!E42+'Att H-6 Plan 6-2 Aggregate Prem'!E42+'Att H-6 Plan 6-3 Aggregate Prem'!E42+'Att H-6 Plan 6-4 Aggregate Prem'!E42</f>
        <v>0</v>
      </c>
      <c r="F42" s="99">
        <f>+'Att H-6 Plan 6-1 Aggregate Prem'!F42+'Att H-6 Plan 6-2 Aggregate Prem'!F42+'Att H-6 Plan 6-3 Aggregate Prem'!F42+'Att H-6 Plan 6-4 Aggregate Prem'!F42</f>
        <v>0</v>
      </c>
      <c r="G42" s="99">
        <f>+'Att H-6 Plan 6-1 Aggregate Prem'!G42+'Att H-6 Plan 6-2 Aggregate Prem'!G42+'Att H-6 Plan 6-3 Aggregate Prem'!G42+'Att H-6 Plan 6-4 Aggregate Prem'!G42</f>
        <v>0</v>
      </c>
    </row>
    <row r="43" spans="1:7" ht="15">
      <c r="A43" s="44"/>
      <c r="B43" s="88">
        <v>54</v>
      </c>
      <c r="C43" s="44"/>
      <c r="D43" s="99">
        <f>+'Att H-6 Plan 6-1 Aggregate Prem'!D43+'Att H-6 Plan 6-2 Aggregate Prem'!D43+'Att H-6 Plan 6-3 Aggregate Prem'!D43+'Att H-6 Plan 6-4 Aggregate Prem'!D43</f>
        <v>0</v>
      </c>
      <c r="E43" s="99">
        <f>+'Att H-6 Plan 6-1 Aggregate Prem'!E43+'Att H-6 Plan 6-2 Aggregate Prem'!E43+'Att H-6 Plan 6-3 Aggregate Prem'!E43+'Att H-6 Plan 6-4 Aggregate Prem'!E43</f>
        <v>0</v>
      </c>
      <c r="F43" s="99">
        <f>+'Att H-6 Plan 6-1 Aggregate Prem'!F43+'Att H-6 Plan 6-2 Aggregate Prem'!F43+'Att H-6 Plan 6-3 Aggregate Prem'!F43+'Att H-6 Plan 6-4 Aggregate Prem'!F43</f>
        <v>0</v>
      </c>
      <c r="G43" s="99">
        <f>+'Att H-6 Plan 6-1 Aggregate Prem'!G43+'Att H-6 Plan 6-2 Aggregate Prem'!G43+'Att H-6 Plan 6-3 Aggregate Prem'!G43+'Att H-6 Plan 6-4 Aggregate Prem'!G43</f>
        <v>0</v>
      </c>
    </row>
    <row r="44" spans="1:7" ht="15">
      <c r="A44" s="44"/>
      <c r="B44" s="88">
        <v>55</v>
      </c>
      <c r="C44" s="44"/>
      <c r="D44" s="99">
        <f>+'Att H-6 Plan 6-1 Aggregate Prem'!D44+'Att H-6 Plan 6-2 Aggregate Prem'!D44+'Att H-6 Plan 6-3 Aggregate Prem'!D44+'Att H-6 Plan 6-4 Aggregate Prem'!D44</f>
        <v>0</v>
      </c>
      <c r="E44" s="99">
        <f>+'Att H-6 Plan 6-1 Aggregate Prem'!E44+'Att H-6 Plan 6-2 Aggregate Prem'!E44+'Att H-6 Plan 6-3 Aggregate Prem'!E44+'Att H-6 Plan 6-4 Aggregate Prem'!E44</f>
        <v>0</v>
      </c>
      <c r="F44" s="99">
        <f>+'Att H-6 Plan 6-1 Aggregate Prem'!F44+'Att H-6 Plan 6-2 Aggregate Prem'!F44+'Att H-6 Plan 6-3 Aggregate Prem'!F44+'Att H-6 Plan 6-4 Aggregate Prem'!F44</f>
        <v>0</v>
      </c>
      <c r="G44" s="99">
        <f>+'Att H-6 Plan 6-1 Aggregate Prem'!G44+'Att H-6 Plan 6-2 Aggregate Prem'!G44+'Att H-6 Plan 6-3 Aggregate Prem'!G44+'Att H-6 Plan 6-4 Aggregate Prem'!G44</f>
        <v>0</v>
      </c>
    </row>
    <row r="45" spans="1:7" ht="15">
      <c r="A45" s="44"/>
      <c r="B45" s="88">
        <v>56</v>
      </c>
      <c r="C45" s="44"/>
      <c r="D45" s="99">
        <f>+'Att H-6 Plan 6-1 Aggregate Prem'!D45+'Att H-6 Plan 6-2 Aggregate Prem'!D45+'Att H-6 Plan 6-3 Aggregate Prem'!D45+'Att H-6 Plan 6-4 Aggregate Prem'!D45</f>
        <v>0</v>
      </c>
      <c r="E45" s="99">
        <f>+'Att H-6 Plan 6-1 Aggregate Prem'!E45+'Att H-6 Plan 6-2 Aggregate Prem'!E45+'Att H-6 Plan 6-3 Aggregate Prem'!E45+'Att H-6 Plan 6-4 Aggregate Prem'!E45</f>
        <v>0</v>
      </c>
      <c r="F45" s="99">
        <f>+'Att H-6 Plan 6-1 Aggregate Prem'!F45+'Att H-6 Plan 6-2 Aggregate Prem'!F45+'Att H-6 Plan 6-3 Aggregate Prem'!F45+'Att H-6 Plan 6-4 Aggregate Prem'!F45</f>
        <v>0</v>
      </c>
      <c r="G45" s="99">
        <f>+'Att H-6 Plan 6-1 Aggregate Prem'!G45+'Att H-6 Plan 6-2 Aggregate Prem'!G45+'Att H-6 Plan 6-3 Aggregate Prem'!G45+'Att H-6 Plan 6-4 Aggregate Prem'!G45</f>
        <v>0</v>
      </c>
    </row>
    <row r="46" spans="1:7" ht="15">
      <c r="A46" s="44"/>
      <c r="B46" s="88">
        <v>57</v>
      </c>
      <c r="C46" s="44"/>
      <c r="D46" s="99">
        <f>+'Att H-6 Plan 6-1 Aggregate Prem'!D46+'Att H-6 Plan 6-2 Aggregate Prem'!D46+'Att H-6 Plan 6-3 Aggregate Prem'!D46+'Att H-6 Plan 6-4 Aggregate Prem'!D46</f>
        <v>0</v>
      </c>
      <c r="E46" s="99">
        <f>+'Att H-6 Plan 6-1 Aggregate Prem'!E46+'Att H-6 Plan 6-2 Aggregate Prem'!E46+'Att H-6 Plan 6-3 Aggregate Prem'!E46+'Att H-6 Plan 6-4 Aggregate Prem'!E46</f>
        <v>0</v>
      </c>
      <c r="F46" s="99">
        <f>+'Att H-6 Plan 6-1 Aggregate Prem'!F46+'Att H-6 Plan 6-2 Aggregate Prem'!F46+'Att H-6 Plan 6-3 Aggregate Prem'!F46+'Att H-6 Plan 6-4 Aggregate Prem'!F46</f>
        <v>0</v>
      </c>
      <c r="G46" s="99">
        <f>+'Att H-6 Plan 6-1 Aggregate Prem'!G46+'Att H-6 Plan 6-2 Aggregate Prem'!G46+'Att H-6 Plan 6-3 Aggregate Prem'!G46+'Att H-6 Plan 6-4 Aggregate Prem'!G46</f>
        <v>0</v>
      </c>
    </row>
    <row r="47" spans="1:7" ht="15">
      <c r="A47" s="44"/>
      <c r="B47" s="88">
        <v>58</v>
      </c>
      <c r="C47" s="44"/>
      <c r="D47" s="99">
        <f>+'Att H-6 Plan 6-1 Aggregate Prem'!D47+'Att H-6 Plan 6-2 Aggregate Prem'!D47+'Att H-6 Plan 6-3 Aggregate Prem'!D47+'Att H-6 Plan 6-4 Aggregate Prem'!D47</f>
        <v>0</v>
      </c>
      <c r="E47" s="99">
        <f>+'Att H-6 Plan 6-1 Aggregate Prem'!E47+'Att H-6 Plan 6-2 Aggregate Prem'!E47+'Att H-6 Plan 6-3 Aggregate Prem'!E47+'Att H-6 Plan 6-4 Aggregate Prem'!E47</f>
        <v>0</v>
      </c>
      <c r="F47" s="99">
        <f>+'Att H-6 Plan 6-1 Aggregate Prem'!F47+'Att H-6 Plan 6-2 Aggregate Prem'!F47+'Att H-6 Plan 6-3 Aggregate Prem'!F47+'Att H-6 Plan 6-4 Aggregate Prem'!F47</f>
        <v>0</v>
      </c>
      <c r="G47" s="99">
        <f>+'Att H-6 Plan 6-1 Aggregate Prem'!G47+'Att H-6 Plan 6-2 Aggregate Prem'!G47+'Att H-6 Plan 6-3 Aggregate Prem'!G47+'Att H-6 Plan 6-4 Aggregate Prem'!G47</f>
        <v>0</v>
      </c>
    </row>
    <row r="48" spans="1:7" ht="15">
      <c r="A48" s="44"/>
      <c r="B48" s="88">
        <v>59</v>
      </c>
      <c r="C48" s="44"/>
      <c r="D48" s="99">
        <f>+'Att H-6 Plan 6-1 Aggregate Prem'!D48+'Att H-6 Plan 6-2 Aggregate Prem'!D48+'Att H-6 Plan 6-3 Aggregate Prem'!D48+'Att H-6 Plan 6-4 Aggregate Prem'!D48</f>
        <v>0</v>
      </c>
      <c r="E48" s="99">
        <f>+'Att H-6 Plan 6-1 Aggregate Prem'!E48+'Att H-6 Plan 6-2 Aggregate Prem'!E48+'Att H-6 Plan 6-3 Aggregate Prem'!E48+'Att H-6 Plan 6-4 Aggregate Prem'!E48</f>
        <v>0</v>
      </c>
      <c r="F48" s="99">
        <f>+'Att H-6 Plan 6-1 Aggregate Prem'!F48+'Att H-6 Plan 6-2 Aggregate Prem'!F48+'Att H-6 Plan 6-3 Aggregate Prem'!F48+'Att H-6 Plan 6-4 Aggregate Prem'!F48</f>
        <v>0</v>
      </c>
      <c r="G48" s="99">
        <f>+'Att H-6 Plan 6-1 Aggregate Prem'!G48+'Att H-6 Plan 6-2 Aggregate Prem'!G48+'Att H-6 Plan 6-3 Aggregate Prem'!G48+'Att H-6 Plan 6-4 Aggregate Prem'!G48</f>
        <v>0</v>
      </c>
    </row>
    <row r="49" spans="1:7" ht="15">
      <c r="A49" s="44"/>
      <c r="B49" s="88">
        <v>60</v>
      </c>
      <c r="C49" s="44"/>
      <c r="D49" s="99">
        <f>+'Att H-6 Plan 6-1 Aggregate Prem'!D49+'Att H-6 Plan 6-2 Aggregate Prem'!D49+'Att H-6 Plan 6-3 Aggregate Prem'!D49+'Att H-6 Plan 6-4 Aggregate Prem'!D49</f>
        <v>0</v>
      </c>
      <c r="E49" s="99">
        <f>+'Att H-6 Plan 6-1 Aggregate Prem'!E49+'Att H-6 Plan 6-2 Aggregate Prem'!E49+'Att H-6 Plan 6-3 Aggregate Prem'!E49+'Att H-6 Plan 6-4 Aggregate Prem'!E49</f>
        <v>0</v>
      </c>
      <c r="F49" s="99">
        <f>+'Att H-6 Plan 6-1 Aggregate Prem'!F49+'Att H-6 Plan 6-2 Aggregate Prem'!F49+'Att H-6 Plan 6-3 Aggregate Prem'!F49+'Att H-6 Plan 6-4 Aggregate Prem'!F49</f>
        <v>0</v>
      </c>
      <c r="G49" s="99">
        <f>+'Att H-6 Plan 6-1 Aggregate Prem'!G49+'Att H-6 Plan 6-2 Aggregate Prem'!G49+'Att H-6 Plan 6-3 Aggregate Prem'!G49+'Att H-6 Plan 6-4 Aggregate Prem'!G49</f>
        <v>0</v>
      </c>
    </row>
    <row r="50" spans="1:7" ht="15">
      <c r="A50" s="44"/>
      <c r="B50" s="88">
        <v>61</v>
      </c>
      <c r="C50" s="44"/>
      <c r="D50" s="99">
        <f>+'Att H-6 Plan 6-1 Aggregate Prem'!D50+'Att H-6 Plan 6-2 Aggregate Prem'!D50+'Att H-6 Plan 6-3 Aggregate Prem'!D50+'Att H-6 Plan 6-4 Aggregate Prem'!D50</f>
        <v>0</v>
      </c>
      <c r="E50" s="99">
        <f>+'Att H-6 Plan 6-1 Aggregate Prem'!E50+'Att H-6 Plan 6-2 Aggregate Prem'!E50+'Att H-6 Plan 6-3 Aggregate Prem'!E50+'Att H-6 Plan 6-4 Aggregate Prem'!E50</f>
        <v>0</v>
      </c>
      <c r="F50" s="99">
        <f>+'Att H-6 Plan 6-1 Aggregate Prem'!F50+'Att H-6 Plan 6-2 Aggregate Prem'!F50+'Att H-6 Plan 6-3 Aggregate Prem'!F50+'Att H-6 Plan 6-4 Aggregate Prem'!F50</f>
        <v>0</v>
      </c>
      <c r="G50" s="99">
        <f>+'Att H-6 Plan 6-1 Aggregate Prem'!G50+'Att H-6 Plan 6-2 Aggregate Prem'!G50+'Att H-6 Plan 6-3 Aggregate Prem'!G50+'Att H-6 Plan 6-4 Aggregate Prem'!G50</f>
        <v>0</v>
      </c>
    </row>
    <row r="51" spans="1:7" ht="15">
      <c r="A51" s="44"/>
      <c r="B51" s="88">
        <v>62</v>
      </c>
      <c r="C51" s="44"/>
      <c r="D51" s="99">
        <f>+'Att H-6 Plan 6-1 Aggregate Prem'!D51+'Att H-6 Plan 6-2 Aggregate Prem'!D51+'Att H-6 Plan 6-3 Aggregate Prem'!D51+'Att H-6 Plan 6-4 Aggregate Prem'!D51</f>
        <v>0</v>
      </c>
      <c r="E51" s="99">
        <f>+'Att H-6 Plan 6-1 Aggregate Prem'!E51+'Att H-6 Plan 6-2 Aggregate Prem'!E51+'Att H-6 Plan 6-3 Aggregate Prem'!E51+'Att H-6 Plan 6-4 Aggregate Prem'!E51</f>
        <v>0</v>
      </c>
      <c r="F51" s="99">
        <f>+'Att H-6 Plan 6-1 Aggregate Prem'!F51+'Att H-6 Plan 6-2 Aggregate Prem'!F51+'Att H-6 Plan 6-3 Aggregate Prem'!F51+'Att H-6 Plan 6-4 Aggregate Prem'!F51</f>
        <v>0</v>
      </c>
      <c r="G51" s="99">
        <f>+'Att H-6 Plan 6-1 Aggregate Prem'!G51+'Att H-6 Plan 6-2 Aggregate Prem'!G51+'Att H-6 Plan 6-3 Aggregate Prem'!G51+'Att H-6 Plan 6-4 Aggregate Prem'!G51</f>
        <v>0</v>
      </c>
    </row>
    <row r="52" spans="1:7" ht="15">
      <c r="A52" s="44"/>
      <c r="B52" s="88">
        <v>63</v>
      </c>
      <c r="C52" s="44"/>
      <c r="D52" s="99">
        <f>+'Att H-6 Plan 6-1 Aggregate Prem'!D52+'Att H-6 Plan 6-2 Aggregate Prem'!D52+'Att H-6 Plan 6-3 Aggregate Prem'!D52+'Att H-6 Plan 6-4 Aggregate Prem'!D52</f>
        <v>0</v>
      </c>
      <c r="E52" s="99">
        <f>+'Att H-6 Plan 6-1 Aggregate Prem'!E52+'Att H-6 Plan 6-2 Aggregate Prem'!E52+'Att H-6 Plan 6-3 Aggregate Prem'!E52+'Att H-6 Plan 6-4 Aggregate Prem'!E52</f>
        <v>0</v>
      </c>
      <c r="F52" s="99">
        <f>+'Att H-6 Plan 6-1 Aggregate Prem'!F52+'Att H-6 Plan 6-2 Aggregate Prem'!F52+'Att H-6 Plan 6-3 Aggregate Prem'!F52+'Att H-6 Plan 6-4 Aggregate Prem'!F52</f>
        <v>0</v>
      </c>
      <c r="G52" s="99">
        <f>+'Att H-6 Plan 6-1 Aggregate Prem'!G52+'Att H-6 Plan 6-2 Aggregate Prem'!G52+'Att H-6 Plan 6-3 Aggregate Prem'!G52+'Att H-6 Plan 6-4 Aggregate Prem'!G52</f>
        <v>0</v>
      </c>
    </row>
    <row r="53" spans="1:7" ht="15">
      <c r="A53" s="44"/>
      <c r="B53" s="88">
        <v>64</v>
      </c>
      <c r="C53" s="44"/>
      <c r="D53" s="99">
        <f>+'Att H-6 Plan 6-1 Aggregate Prem'!D53+'Att H-6 Plan 6-2 Aggregate Prem'!D53+'Att H-6 Plan 6-3 Aggregate Prem'!D53+'Att H-6 Plan 6-4 Aggregate Prem'!D53</f>
        <v>0</v>
      </c>
      <c r="E53" s="99">
        <f>+'Att H-6 Plan 6-1 Aggregate Prem'!E53+'Att H-6 Plan 6-2 Aggregate Prem'!E53+'Att H-6 Plan 6-3 Aggregate Prem'!E53+'Att H-6 Plan 6-4 Aggregate Prem'!E53</f>
        <v>0</v>
      </c>
      <c r="F53" s="99">
        <f>+'Att H-6 Plan 6-1 Aggregate Prem'!F53+'Att H-6 Plan 6-2 Aggregate Prem'!F53+'Att H-6 Plan 6-3 Aggregate Prem'!F53+'Att H-6 Plan 6-4 Aggregate Prem'!F53</f>
        <v>0</v>
      </c>
      <c r="G53" s="99">
        <f>+'Att H-6 Plan 6-1 Aggregate Prem'!G53+'Att H-6 Plan 6-2 Aggregate Prem'!G53+'Att H-6 Plan 6-3 Aggregate Prem'!G53+'Att H-6 Plan 6-4 Aggregate Prem'!G53</f>
        <v>0</v>
      </c>
    </row>
    <row r="54" spans="1:7" ht="15">
      <c r="A54" s="44"/>
      <c r="B54" s="88">
        <v>65</v>
      </c>
      <c r="C54" s="44"/>
      <c r="D54" s="99">
        <f>+'Att H-6 Plan 6-1 Aggregate Prem'!D54+'Att H-6 Plan 6-2 Aggregate Prem'!D54+'Att H-6 Plan 6-3 Aggregate Prem'!D54+'Att H-6 Plan 6-4 Aggregate Prem'!D54</f>
        <v>0</v>
      </c>
      <c r="E54" s="99">
        <f>+'Att H-6 Plan 6-1 Aggregate Prem'!E54+'Att H-6 Plan 6-2 Aggregate Prem'!E54+'Att H-6 Plan 6-3 Aggregate Prem'!E54+'Att H-6 Plan 6-4 Aggregate Prem'!E54</f>
        <v>0</v>
      </c>
      <c r="F54" s="99">
        <f>+'Att H-6 Plan 6-1 Aggregate Prem'!F54+'Att H-6 Plan 6-2 Aggregate Prem'!F54+'Att H-6 Plan 6-3 Aggregate Prem'!F54+'Att H-6 Plan 6-4 Aggregate Prem'!F54</f>
        <v>0</v>
      </c>
      <c r="G54" s="99">
        <f>+'Att H-6 Plan 6-1 Aggregate Prem'!G54+'Att H-6 Plan 6-2 Aggregate Prem'!G54+'Att H-6 Plan 6-3 Aggregate Prem'!G54+'Att H-6 Plan 6-4 Aggregate Prem'!G54</f>
        <v>0</v>
      </c>
    </row>
    <row r="55" spans="1:7" ht="15">
      <c r="A55" s="44"/>
      <c r="B55" s="88">
        <v>66</v>
      </c>
      <c r="C55" s="44"/>
      <c r="D55" s="99">
        <f>+'Att H-6 Plan 6-1 Aggregate Prem'!D55+'Att H-6 Plan 6-2 Aggregate Prem'!D55+'Att H-6 Plan 6-3 Aggregate Prem'!D55+'Att H-6 Plan 6-4 Aggregate Prem'!D55</f>
        <v>0</v>
      </c>
      <c r="E55" s="99">
        <f>+'Att H-6 Plan 6-1 Aggregate Prem'!E55+'Att H-6 Plan 6-2 Aggregate Prem'!E55+'Att H-6 Plan 6-3 Aggregate Prem'!E55+'Att H-6 Plan 6-4 Aggregate Prem'!E55</f>
        <v>0</v>
      </c>
      <c r="F55" s="99">
        <f>+'Att H-6 Plan 6-1 Aggregate Prem'!F55+'Att H-6 Plan 6-2 Aggregate Prem'!F55+'Att H-6 Plan 6-3 Aggregate Prem'!F55+'Att H-6 Plan 6-4 Aggregate Prem'!F55</f>
        <v>0</v>
      </c>
      <c r="G55" s="99">
        <f>+'Att H-6 Plan 6-1 Aggregate Prem'!G55+'Att H-6 Plan 6-2 Aggregate Prem'!G55+'Att H-6 Plan 6-3 Aggregate Prem'!G55+'Att H-6 Plan 6-4 Aggregate Prem'!G55</f>
        <v>0</v>
      </c>
    </row>
    <row r="56" spans="1:7" ht="15">
      <c r="A56" s="44"/>
      <c r="B56" s="88">
        <v>67</v>
      </c>
      <c r="C56" s="44"/>
      <c r="D56" s="99">
        <f>+'Att H-6 Plan 6-1 Aggregate Prem'!D56+'Att H-6 Plan 6-2 Aggregate Prem'!D56+'Att H-6 Plan 6-3 Aggregate Prem'!D56+'Att H-6 Plan 6-4 Aggregate Prem'!D56</f>
        <v>0</v>
      </c>
      <c r="E56" s="99">
        <f>+'Att H-6 Plan 6-1 Aggregate Prem'!E56+'Att H-6 Plan 6-2 Aggregate Prem'!E56+'Att H-6 Plan 6-3 Aggregate Prem'!E56+'Att H-6 Plan 6-4 Aggregate Prem'!E56</f>
        <v>0</v>
      </c>
      <c r="F56" s="99">
        <f>+'Att H-6 Plan 6-1 Aggregate Prem'!F56+'Att H-6 Plan 6-2 Aggregate Prem'!F56+'Att H-6 Plan 6-3 Aggregate Prem'!F56+'Att H-6 Plan 6-4 Aggregate Prem'!F56</f>
        <v>0</v>
      </c>
      <c r="G56" s="99">
        <f>+'Att H-6 Plan 6-1 Aggregate Prem'!G56+'Att H-6 Plan 6-2 Aggregate Prem'!G56+'Att H-6 Plan 6-3 Aggregate Prem'!G56+'Att H-6 Plan 6-4 Aggregate Prem'!G56</f>
        <v>0</v>
      </c>
    </row>
    <row r="57" spans="1:7" ht="15">
      <c r="A57" s="44"/>
      <c r="B57" s="88">
        <v>68</v>
      </c>
      <c r="C57" s="44"/>
      <c r="D57" s="99">
        <f>+'Att H-6 Plan 6-1 Aggregate Prem'!D57+'Att H-6 Plan 6-2 Aggregate Prem'!D57+'Att H-6 Plan 6-3 Aggregate Prem'!D57+'Att H-6 Plan 6-4 Aggregate Prem'!D57</f>
        <v>0</v>
      </c>
      <c r="E57" s="99">
        <f>+'Att H-6 Plan 6-1 Aggregate Prem'!E57+'Att H-6 Plan 6-2 Aggregate Prem'!E57+'Att H-6 Plan 6-3 Aggregate Prem'!E57+'Att H-6 Plan 6-4 Aggregate Prem'!E57</f>
        <v>0</v>
      </c>
      <c r="F57" s="99">
        <f>+'Att H-6 Plan 6-1 Aggregate Prem'!F57+'Att H-6 Plan 6-2 Aggregate Prem'!F57+'Att H-6 Plan 6-3 Aggregate Prem'!F57+'Att H-6 Plan 6-4 Aggregate Prem'!F57</f>
        <v>0</v>
      </c>
      <c r="G57" s="99">
        <f>+'Att H-6 Plan 6-1 Aggregate Prem'!G57+'Att H-6 Plan 6-2 Aggregate Prem'!G57+'Att H-6 Plan 6-3 Aggregate Prem'!G57+'Att H-6 Plan 6-4 Aggregate Prem'!G57</f>
        <v>0</v>
      </c>
    </row>
    <row r="58" spans="1:7" ht="15">
      <c r="A58" s="44"/>
      <c r="B58" s="88">
        <v>69</v>
      </c>
      <c r="C58" s="44"/>
      <c r="D58" s="99">
        <f>+'Att H-6 Plan 6-1 Aggregate Prem'!D58+'Att H-6 Plan 6-2 Aggregate Prem'!D58+'Att H-6 Plan 6-3 Aggregate Prem'!D58+'Att H-6 Plan 6-4 Aggregate Prem'!D58</f>
        <v>0</v>
      </c>
      <c r="E58" s="99">
        <f>+'Att H-6 Plan 6-1 Aggregate Prem'!E58+'Att H-6 Plan 6-2 Aggregate Prem'!E58+'Att H-6 Plan 6-3 Aggregate Prem'!E58+'Att H-6 Plan 6-4 Aggregate Prem'!E58</f>
        <v>0</v>
      </c>
      <c r="F58" s="99">
        <f>+'Att H-6 Plan 6-1 Aggregate Prem'!F58+'Att H-6 Plan 6-2 Aggregate Prem'!F58+'Att H-6 Plan 6-3 Aggregate Prem'!F58+'Att H-6 Plan 6-4 Aggregate Prem'!F58</f>
        <v>0</v>
      </c>
      <c r="G58" s="99">
        <f>+'Att H-6 Plan 6-1 Aggregate Prem'!G58+'Att H-6 Plan 6-2 Aggregate Prem'!G58+'Att H-6 Plan 6-3 Aggregate Prem'!G58+'Att H-6 Plan 6-4 Aggregate Prem'!G58</f>
        <v>0</v>
      </c>
    </row>
    <row r="59" spans="1:7" ht="15">
      <c r="A59" s="44"/>
      <c r="B59" s="88">
        <v>70</v>
      </c>
      <c r="C59" s="44"/>
      <c r="D59" s="99">
        <f>+'Att H-6 Plan 6-1 Aggregate Prem'!D59+'Att H-6 Plan 6-2 Aggregate Prem'!D59+'Att H-6 Plan 6-3 Aggregate Prem'!D59+'Att H-6 Plan 6-4 Aggregate Prem'!D59</f>
        <v>0</v>
      </c>
      <c r="E59" s="99">
        <f>+'Att H-6 Plan 6-1 Aggregate Prem'!E59+'Att H-6 Plan 6-2 Aggregate Prem'!E59+'Att H-6 Plan 6-3 Aggregate Prem'!E59+'Att H-6 Plan 6-4 Aggregate Prem'!E59</f>
        <v>0</v>
      </c>
      <c r="F59" s="99">
        <f>+'Att H-6 Plan 6-1 Aggregate Prem'!F59+'Att H-6 Plan 6-2 Aggregate Prem'!F59+'Att H-6 Plan 6-3 Aggregate Prem'!F59+'Att H-6 Plan 6-4 Aggregate Prem'!F59</f>
        <v>0</v>
      </c>
      <c r="G59" s="99">
        <f>+'Att H-6 Plan 6-1 Aggregate Prem'!G59+'Att H-6 Plan 6-2 Aggregate Prem'!G59+'Att H-6 Plan 6-3 Aggregate Prem'!G59+'Att H-6 Plan 6-4 Aggregate Prem'!G59</f>
        <v>0</v>
      </c>
    </row>
    <row r="60" spans="1:7" ht="15">
      <c r="A60" s="44"/>
      <c r="B60" s="88">
        <v>71</v>
      </c>
      <c r="C60" s="44"/>
      <c r="D60" s="99">
        <f>+'Att H-6 Plan 6-1 Aggregate Prem'!D60+'Att H-6 Plan 6-2 Aggregate Prem'!D60+'Att H-6 Plan 6-3 Aggregate Prem'!D60+'Att H-6 Plan 6-4 Aggregate Prem'!D60</f>
        <v>0</v>
      </c>
      <c r="E60" s="99">
        <f>+'Att H-6 Plan 6-1 Aggregate Prem'!E60+'Att H-6 Plan 6-2 Aggregate Prem'!E60+'Att H-6 Plan 6-3 Aggregate Prem'!E60+'Att H-6 Plan 6-4 Aggregate Prem'!E60</f>
        <v>0</v>
      </c>
      <c r="F60" s="99">
        <f>+'Att H-6 Plan 6-1 Aggregate Prem'!F60+'Att H-6 Plan 6-2 Aggregate Prem'!F60+'Att H-6 Plan 6-3 Aggregate Prem'!F60+'Att H-6 Plan 6-4 Aggregate Prem'!F60</f>
        <v>0</v>
      </c>
      <c r="G60" s="99">
        <f>+'Att H-6 Plan 6-1 Aggregate Prem'!G60+'Att H-6 Plan 6-2 Aggregate Prem'!G60+'Att H-6 Plan 6-3 Aggregate Prem'!G60+'Att H-6 Plan 6-4 Aggregate Prem'!G60</f>
        <v>0</v>
      </c>
    </row>
    <row r="61" spans="1:7" ht="15">
      <c r="A61" s="44"/>
      <c r="B61" s="88">
        <v>72</v>
      </c>
      <c r="C61" s="44"/>
      <c r="D61" s="99">
        <f>+'Att H-6 Plan 6-1 Aggregate Prem'!D61+'Att H-6 Plan 6-2 Aggregate Prem'!D61+'Att H-6 Plan 6-3 Aggregate Prem'!D61+'Att H-6 Plan 6-4 Aggregate Prem'!D61</f>
        <v>0</v>
      </c>
      <c r="E61" s="99">
        <f>+'Att H-6 Plan 6-1 Aggregate Prem'!E61+'Att H-6 Plan 6-2 Aggregate Prem'!E61+'Att H-6 Plan 6-3 Aggregate Prem'!E61+'Att H-6 Plan 6-4 Aggregate Prem'!E61</f>
        <v>0</v>
      </c>
      <c r="F61" s="99">
        <f>+'Att H-6 Plan 6-1 Aggregate Prem'!F61+'Att H-6 Plan 6-2 Aggregate Prem'!F61+'Att H-6 Plan 6-3 Aggregate Prem'!F61+'Att H-6 Plan 6-4 Aggregate Prem'!F61</f>
        <v>0</v>
      </c>
      <c r="G61" s="99">
        <f>+'Att H-6 Plan 6-1 Aggregate Prem'!G61+'Att H-6 Plan 6-2 Aggregate Prem'!G61+'Att H-6 Plan 6-3 Aggregate Prem'!G61+'Att H-6 Plan 6-4 Aggregate Prem'!G61</f>
        <v>0</v>
      </c>
    </row>
    <row r="62" spans="1:7" ht="15">
      <c r="A62" s="44"/>
      <c r="B62" s="88">
        <v>73</v>
      </c>
      <c r="C62" s="44"/>
      <c r="D62" s="99">
        <f>+'Att H-6 Plan 6-1 Aggregate Prem'!D62+'Att H-6 Plan 6-2 Aggregate Prem'!D62+'Att H-6 Plan 6-3 Aggregate Prem'!D62+'Att H-6 Plan 6-4 Aggregate Prem'!D62</f>
        <v>0</v>
      </c>
      <c r="E62" s="99">
        <f>+'Att H-6 Plan 6-1 Aggregate Prem'!E62+'Att H-6 Plan 6-2 Aggregate Prem'!E62+'Att H-6 Plan 6-3 Aggregate Prem'!E62+'Att H-6 Plan 6-4 Aggregate Prem'!E62</f>
        <v>0</v>
      </c>
      <c r="F62" s="99">
        <f>+'Att H-6 Plan 6-1 Aggregate Prem'!F62+'Att H-6 Plan 6-2 Aggregate Prem'!F62+'Att H-6 Plan 6-3 Aggregate Prem'!F62+'Att H-6 Plan 6-4 Aggregate Prem'!F62</f>
        <v>0</v>
      </c>
      <c r="G62" s="99">
        <f>+'Att H-6 Plan 6-1 Aggregate Prem'!G62+'Att H-6 Plan 6-2 Aggregate Prem'!G62+'Att H-6 Plan 6-3 Aggregate Prem'!G62+'Att H-6 Plan 6-4 Aggregate Prem'!G62</f>
        <v>0</v>
      </c>
    </row>
    <row r="63" spans="1:7" ht="15">
      <c r="A63" s="44"/>
      <c r="B63" s="88">
        <v>74</v>
      </c>
      <c r="C63" s="44"/>
      <c r="D63" s="99">
        <f>+'Att H-6 Plan 6-1 Aggregate Prem'!D63+'Att H-6 Plan 6-2 Aggregate Prem'!D63+'Att H-6 Plan 6-3 Aggregate Prem'!D63+'Att H-6 Plan 6-4 Aggregate Prem'!D63</f>
        <v>0</v>
      </c>
      <c r="E63" s="99">
        <f>+'Att H-6 Plan 6-1 Aggregate Prem'!E63+'Att H-6 Plan 6-2 Aggregate Prem'!E63+'Att H-6 Plan 6-3 Aggregate Prem'!E63+'Att H-6 Plan 6-4 Aggregate Prem'!E63</f>
        <v>0</v>
      </c>
      <c r="F63" s="99">
        <f>+'Att H-6 Plan 6-1 Aggregate Prem'!F63+'Att H-6 Plan 6-2 Aggregate Prem'!F63+'Att H-6 Plan 6-3 Aggregate Prem'!F63+'Att H-6 Plan 6-4 Aggregate Prem'!F63</f>
        <v>0</v>
      </c>
      <c r="G63" s="99">
        <f>+'Att H-6 Plan 6-1 Aggregate Prem'!G63+'Att H-6 Plan 6-2 Aggregate Prem'!G63+'Att H-6 Plan 6-3 Aggregate Prem'!G63+'Att H-6 Plan 6-4 Aggregate Prem'!G63</f>
        <v>0</v>
      </c>
    </row>
    <row r="64" spans="1:7" ht="15">
      <c r="A64" s="44"/>
      <c r="B64" s="88">
        <v>75</v>
      </c>
      <c r="C64" s="44"/>
      <c r="D64" s="99">
        <f>+'Att H-6 Plan 6-1 Aggregate Prem'!D64+'Att H-6 Plan 6-2 Aggregate Prem'!D64+'Att H-6 Plan 6-3 Aggregate Prem'!D64+'Att H-6 Plan 6-4 Aggregate Prem'!D64</f>
        <v>0</v>
      </c>
      <c r="E64" s="99">
        <f>+'Att H-6 Plan 6-1 Aggregate Prem'!E64+'Att H-6 Plan 6-2 Aggregate Prem'!E64+'Att H-6 Plan 6-3 Aggregate Prem'!E64+'Att H-6 Plan 6-4 Aggregate Prem'!E64</f>
        <v>0</v>
      </c>
      <c r="F64" s="99">
        <f>+'Att H-6 Plan 6-1 Aggregate Prem'!F64+'Att H-6 Plan 6-2 Aggregate Prem'!F64+'Att H-6 Plan 6-3 Aggregate Prem'!F64+'Att H-6 Plan 6-4 Aggregate Prem'!F64</f>
        <v>0</v>
      </c>
      <c r="G64" s="99">
        <f>+'Att H-6 Plan 6-1 Aggregate Prem'!G64+'Att H-6 Plan 6-2 Aggregate Prem'!G64+'Att H-6 Plan 6-3 Aggregate Prem'!G64+'Att H-6 Plan 6-4 Aggregate Prem'!G64</f>
        <v>0</v>
      </c>
    </row>
    <row r="65" spans="1:7" ht="15">
      <c r="A65" s="44"/>
      <c r="B65" s="88">
        <v>76</v>
      </c>
      <c r="C65" s="44"/>
      <c r="D65" s="99">
        <f>+'Att H-6 Plan 6-1 Aggregate Prem'!D65+'Att H-6 Plan 6-2 Aggregate Prem'!D65+'Att H-6 Plan 6-3 Aggregate Prem'!D65+'Att H-6 Plan 6-4 Aggregate Prem'!D65</f>
        <v>0</v>
      </c>
      <c r="E65" s="99">
        <f>+'Att H-6 Plan 6-1 Aggregate Prem'!E65+'Att H-6 Plan 6-2 Aggregate Prem'!E65+'Att H-6 Plan 6-3 Aggregate Prem'!E65+'Att H-6 Plan 6-4 Aggregate Prem'!E65</f>
        <v>0</v>
      </c>
      <c r="F65" s="99">
        <f>+'Att H-6 Plan 6-1 Aggregate Prem'!F65+'Att H-6 Plan 6-2 Aggregate Prem'!F65+'Att H-6 Plan 6-3 Aggregate Prem'!F65+'Att H-6 Plan 6-4 Aggregate Prem'!F65</f>
        <v>0</v>
      </c>
      <c r="G65" s="99">
        <f>+'Att H-6 Plan 6-1 Aggregate Prem'!G65+'Att H-6 Plan 6-2 Aggregate Prem'!G65+'Att H-6 Plan 6-3 Aggregate Prem'!G65+'Att H-6 Plan 6-4 Aggregate Prem'!G65</f>
        <v>0</v>
      </c>
    </row>
    <row r="66" spans="1:7" ht="15">
      <c r="A66" s="44"/>
      <c r="B66" s="88">
        <v>77</v>
      </c>
      <c r="C66" s="44"/>
      <c r="D66" s="99">
        <f>+'Att H-6 Plan 6-1 Aggregate Prem'!D66+'Att H-6 Plan 6-2 Aggregate Prem'!D66+'Att H-6 Plan 6-3 Aggregate Prem'!D66+'Att H-6 Plan 6-4 Aggregate Prem'!D66</f>
        <v>0</v>
      </c>
      <c r="E66" s="99">
        <f>+'Att H-6 Plan 6-1 Aggregate Prem'!E66+'Att H-6 Plan 6-2 Aggregate Prem'!E66+'Att H-6 Plan 6-3 Aggregate Prem'!E66+'Att H-6 Plan 6-4 Aggregate Prem'!E66</f>
        <v>0</v>
      </c>
      <c r="F66" s="99">
        <f>+'Att H-6 Plan 6-1 Aggregate Prem'!F66+'Att H-6 Plan 6-2 Aggregate Prem'!F66+'Att H-6 Plan 6-3 Aggregate Prem'!F66+'Att H-6 Plan 6-4 Aggregate Prem'!F66</f>
        <v>0</v>
      </c>
      <c r="G66" s="99">
        <f>+'Att H-6 Plan 6-1 Aggregate Prem'!G66+'Att H-6 Plan 6-2 Aggregate Prem'!G66+'Att H-6 Plan 6-3 Aggregate Prem'!G66+'Att H-6 Plan 6-4 Aggregate Prem'!G66</f>
        <v>0</v>
      </c>
    </row>
    <row r="67" spans="1:7" ht="15">
      <c r="A67" s="44"/>
      <c r="B67" s="88">
        <v>78</v>
      </c>
      <c r="C67" s="44"/>
      <c r="D67" s="99">
        <f>+'Att H-6 Plan 6-1 Aggregate Prem'!D67+'Att H-6 Plan 6-2 Aggregate Prem'!D67+'Att H-6 Plan 6-3 Aggregate Prem'!D67+'Att H-6 Plan 6-4 Aggregate Prem'!D67</f>
        <v>0</v>
      </c>
      <c r="E67" s="99">
        <f>+'Att H-6 Plan 6-1 Aggregate Prem'!E67+'Att H-6 Plan 6-2 Aggregate Prem'!E67+'Att H-6 Plan 6-3 Aggregate Prem'!E67+'Att H-6 Plan 6-4 Aggregate Prem'!E67</f>
        <v>0</v>
      </c>
      <c r="F67" s="99">
        <f>+'Att H-6 Plan 6-1 Aggregate Prem'!F67+'Att H-6 Plan 6-2 Aggregate Prem'!F67+'Att H-6 Plan 6-3 Aggregate Prem'!F67+'Att H-6 Plan 6-4 Aggregate Prem'!F67</f>
        <v>0</v>
      </c>
      <c r="G67" s="99">
        <f>+'Att H-6 Plan 6-1 Aggregate Prem'!G67+'Att H-6 Plan 6-2 Aggregate Prem'!G67+'Att H-6 Plan 6-3 Aggregate Prem'!G67+'Att H-6 Plan 6-4 Aggregate Prem'!G67</f>
        <v>0</v>
      </c>
    </row>
    <row r="68" spans="1:7" ht="15">
      <c r="A68" s="44"/>
      <c r="B68" s="88">
        <v>79</v>
      </c>
      <c r="C68" s="44"/>
      <c r="D68" s="99">
        <f>+'Att H-6 Plan 6-1 Aggregate Prem'!D68+'Att H-6 Plan 6-2 Aggregate Prem'!D68+'Att H-6 Plan 6-3 Aggregate Prem'!D68+'Att H-6 Plan 6-4 Aggregate Prem'!D68</f>
        <v>0</v>
      </c>
      <c r="E68" s="99">
        <f>+'Att H-6 Plan 6-1 Aggregate Prem'!E68+'Att H-6 Plan 6-2 Aggregate Prem'!E68+'Att H-6 Plan 6-3 Aggregate Prem'!E68+'Att H-6 Plan 6-4 Aggregate Prem'!E68</f>
        <v>0</v>
      </c>
      <c r="F68" s="99">
        <f>+'Att H-6 Plan 6-1 Aggregate Prem'!F68+'Att H-6 Plan 6-2 Aggregate Prem'!F68+'Att H-6 Plan 6-3 Aggregate Prem'!F68+'Att H-6 Plan 6-4 Aggregate Prem'!F68</f>
        <v>0</v>
      </c>
      <c r="G68" s="99">
        <f>+'Att H-6 Plan 6-1 Aggregate Prem'!G68+'Att H-6 Plan 6-2 Aggregate Prem'!G68+'Att H-6 Plan 6-3 Aggregate Prem'!G68+'Att H-6 Plan 6-4 Aggregate Prem'!G68</f>
        <v>0</v>
      </c>
    </row>
    <row r="69" spans="1:7" ht="15">
      <c r="A69" s="44"/>
      <c r="B69" s="88">
        <v>80</v>
      </c>
      <c r="C69" s="44"/>
      <c r="D69" s="99">
        <f>+'Att H-6 Plan 6-1 Aggregate Prem'!D69+'Att H-6 Plan 6-2 Aggregate Prem'!D69+'Att H-6 Plan 6-3 Aggregate Prem'!D69+'Att H-6 Plan 6-4 Aggregate Prem'!D69</f>
        <v>0</v>
      </c>
      <c r="E69" s="99">
        <f>+'Att H-6 Plan 6-1 Aggregate Prem'!E69+'Att H-6 Plan 6-2 Aggregate Prem'!E69+'Att H-6 Plan 6-3 Aggregate Prem'!E69+'Att H-6 Plan 6-4 Aggregate Prem'!E69</f>
        <v>0</v>
      </c>
      <c r="F69" s="99">
        <f>+'Att H-6 Plan 6-1 Aggregate Prem'!F69+'Att H-6 Plan 6-2 Aggregate Prem'!F69+'Att H-6 Plan 6-3 Aggregate Prem'!F69+'Att H-6 Plan 6-4 Aggregate Prem'!F69</f>
        <v>0</v>
      </c>
      <c r="G69" s="99">
        <f>+'Att H-6 Plan 6-1 Aggregate Prem'!G69+'Att H-6 Plan 6-2 Aggregate Prem'!G69+'Att H-6 Plan 6-3 Aggregate Prem'!G69+'Att H-6 Plan 6-4 Aggregate Prem'!G69</f>
        <v>0</v>
      </c>
    </row>
    <row r="70" spans="1:7" ht="15">
      <c r="A70" s="44"/>
      <c r="B70" s="88">
        <v>81</v>
      </c>
      <c r="C70" s="44"/>
      <c r="D70" s="99">
        <f>+'Att H-6 Plan 6-1 Aggregate Prem'!D70+'Att H-6 Plan 6-2 Aggregate Prem'!D70+'Att H-6 Plan 6-3 Aggregate Prem'!D70+'Att H-6 Plan 6-4 Aggregate Prem'!D70</f>
        <v>0</v>
      </c>
      <c r="E70" s="99">
        <f>+'Att H-6 Plan 6-1 Aggregate Prem'!E70+'Att H-6 Plan 6-2 Aggregate Prem'!E70+'Att H-6 Plan 6-3 Aggregate Prem'!E70+'Att H-6 Plan 6-4 Aggregate Prem'!E70</f>
        <v>0</v>
      </c>
      <c r="F70" s="99">
        <f>+'Att H-6 Plan 6-1 Aggregate Prem'!F70+'Att H-6 Plan 6-2 Aggregate Prem'!F70+'Att H-6 Plan 6-3 Aggregate Prem'!F70+'Att H-6 Plan 6-4 Aggregate Prem'!F70</f>
        <v>0</v>
      </c>
      <c r="G70" s="99">
        <f>+'Att H-6 Plan 6-1 Aggregate Prem'!G70+'Att H-6 Plan 6-2 Aggregate Prem'!G70+'Att H-6 Plan 6-3 Aggregate Prem'!G70+'Att H-6 Plan 6-4 Aggregate Prem'!G70</f>
        <v>0</v>
      </c>
    </row>
    <row r="71" spans="1:7" ht="15">
      <c r="A71" s="44"/>
      <c r="B71" s="88">
        <v>82</v>
      </c>
      <c r="C71" s="44"/>
      <c r="D71" s="99">
        <f>+'Att H-6 Plan 6-1 Aggregate Prem'!D71+'Att H-6 Plan 6-2 Aggregate Prem'!D71+'Att H-6 Plan 6-3 Aggregate Prem'!D71+'Att H-6 Plan 6-4 Aggregate Prem'!D71</f>
        <v>0</v>
      </c>
      <c r="E71" s="99">
        <f>+'Att H-6 Plan 6-1 Aggregate Prem'!E71+'Att H-6 Plan 6-2 Aggregate Prem'!E71+'Att H-6 Plan 6-3 Aggregate Prem'!E71+'Att H-6 Plan 6-4 Aggregate Prem'!E71</f>
        <v>0</v>
      </c>
      <c r="F71" s="99">
        <f>+'Att H-6 Plan 6-1 Aggregate Prem'!F71+'Att H-6 Plan 6-2 Aggregate Prem'!F71+'Att H-6 Plan 6-3 Aggregate Prem'!F71+'Att H-6 Plan 6-4 Aggregate Prem'!F71</f>
        <v>0</v>
      </c>
      <c r="G71" s="99">
        <f>+'Att H-6 Plan 6-1 Aggregate Prem'!G71+'Att H-6 Plan 6-2 Aggregate Prem'!G71+'Att H-6 Plan 6-3 Aggregate Prem'!G71+'Att H-6 Plan 6-4 Aggregate Prem'!G71</f>
        <v>0</v>
      </c>
    </row>
    <row r="72" spans="1:7" ht="15">
      <c r="A72" s="44"/>
      <c r="B72" s="88">
        <v>83</v>
      </c>
      <c r="C72" s="44"/>
      <c r="D72" s="99">
        <f>+'Att H-6 Plan 6-1 Aggregate Prem'!D72+'Att H-6 Plan 6-2 Aggregate Prem'!D72+'Att H-6 Plan 6-3 Aggregate Prem'!D72+'Att H-6 Plan 6-4 Aggregate Prem'!D72</f>
        <v>0</v>
      </c>
      <c r="E72" s="99">
        <f>+'Att H-6 Plan 6-1 Aggregate Prem'!E72+'Att H-6 Plan 6-2 Aggregate Prem'!E72+'Att H-6 Plan 6-3 Aggregate Prem'!E72+'Att H-6 Plan 6-4 Aggregate Prem'!E72</f>
        <v>0</v>
      </c>
      <c r="F72" s="99">
        <f>+'Att H-6 Plan 6-1 Aggregate Prem'!F72+'Att H-6 Plan 6-2 Aggregate Prem'!F72+'Att H-6 Plan 6-3 Aggregate Prem'!F72+'Att H-6 Plan 6-4 Aggregate Prem'!F72</f>
        <v>0</v>
      </c>
      <c r="G72" s="99">
        <f>+'Att H-6 Plan 6-1 Aggregate Prem'!G72+'Att H-6 Plan 6-2 Aggregate Prem'!G72+'Att H-6 Plan 6-3 Aggregate Prem'!G72+'Att H-6 Plan 6-4 Aggregate Prem'!G72</f>
        <v>0</v>
      </c>
    </row>
    <row r="73" spans="1:7" ht="15.75" thickBot="1">
      <c r="A73" s="44"/>
      <c r="B73" s="88">
        <v>84</v>
      </c>
      <c r="C73" s="44"/>
      <c r="D73" s="99">
        <f>+'Att H-6 Plan 6-1 Aggregate Prem'!D73+'Att H-6 Plan 6-2 Aggregate Prem'!D73+'Att H-6 Plan 6-3 Aggregate Prem'!D73+'Att H-6 Plan 6-4 Aggregate Prem'!D73</f>
        <v>0</v>
      </c>
      <c r="E73" s="99">
        <f>+'Att H-6 Plan 6-1 Aggregate Prem'!E73+'Att H-6 Plan 6-2 Aggregate Prem'!E73+'Att H-6 Plan 6-3 Aggregate Prem'!E73+'Att H-6 Plan 6-4 Aggregate Prem'!E73</f>
        <v>0</v>
      </c>
      <c r="F73" s="99">
        <f>+'Att H-6 Plan 6-1 Aggregate Prem'!F73+'Att H-6 Plan 6-2 Aggregate Prem'!F73+'Att H-6 Plan 6-3 Aggregate Prem'!F73+'Att H-6 Plan 6-4 Aggregate Prem'!F73</f>
        <v>0</v>
      </c>
      <c r="G73" s="99">
        <f>+'Att H-6 Plan 6-1 Aggregate Prem'!G73+'Att H-6 Plan 6-2 Aggregate Prem'!G73+'Att H-6 Plan 6-3 Aggregate Prem'!G73+'Att H-6 Plan 6-4 Aggregate Prem'!G73</f>
        <v>0</v>
      </c>
    </row>
    <row r="74" spans="1:7" ht="15.75" thickTop="1">
      <c r="A74" s="44"/>
      <c r="B74" s="86" t="s">
        <v>72</v>
      </c>
      <c r="C74" s="44"/>
      <c r="D74" s="100">
        <f>SUM(D19:D73)</f>
        <v>0</v>
      </c>
      <c r="E74" s="100">
        <f>SUM(E19:E73)</f>
        <v>0</v>
      </c>
      <c r="F74" s="100">
        <f>SUM(F19:F73)</f>
        <v>0</v>
      </c>
      <c r="G74" s="100">
        <f>SUM(G19:G73)</f>
        <v>0</v>
      </c>
    </row>
  </sheetData>
  <mergeCells count="1">
    <mergeCell ref="D17:G17"/>
  </mergeCells>
  <printOptions horizontalCentered="1"/>
  <pageMargins left="0.75" right="0.75" top="1" bottom="1" header="0.5" footer="0.5"/>
  <pageSetup fitToHeight="1" fitToWidth="1" horizontalDpi="600" verticalDpi="600" orientation="portrait" scale="55" r:id="rId1"/>
  <headerFooter alignWithMargins="0">
    <oddFooter>&amp;L&amp;F&amp;A  &amp;D&amp;R&amp;P</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V76"/>
  <sheetViews>
    <sheetView zoomScale="85" zoomScaleNormal="85" workbookViewId="0" topLeftCell="A1">
      <selection activeCell="J2" sqref="J2"/>
    </sheetView>
  </sheetViews>
  <sheetFormatPr defaultColWidth="9.140625" defaultRowHeight="12.75"/>
  <cols>
    <col min="1" max="2" width="12.7109375" style="46" customWidth="1"/>
    <col min="3" max="3" width="10.00390625" style="46" customWidth="1"/>
    <col min="4" max="7" width="12.7109375" style="46" customWidth="1"/>
    <col min="8" max="8" width="12.140625" style="44" customWidth="1"/>
    <col min="9" max="9" width="11.8515625" style="44" customWidth="1"/>
    <col min="10" max="22" width="10.00390625" style="44" customWidth="1"/>
    <col min="23" max="16384" width="10.00390625" style="46" customWidth="1"/>
  </cols>
  <sheetData>
    <row r="1" spans="1:22" s="21" customFormat="1" ht="23.25">
      <c r="A1" s="8" t="s">
        <v>4</v>
      </c>
      <c r="B1" s="8"/>
      <c r="C1" s="8"/>
      <c r="D1" s="8"/>
      <c r="E1" s="8"/>
      <c r="F1" s="8"/>
      <c r="G1" s="8"/>
      <c r="H1" s="9"/>
      <c r="I1" s="9"/>
      <c r="J1" s="9"/>
      <c r="K1" s="9"/>
      <c r="L1" s="9"/>
      <c r="M1" s="9"/>
      <c r="N1" s="9"/>
      <c r="O1" s="9"/>
      <c r="P1" s="9"/>
      <c r="Q1" s="9"/>
      <c r="R1" s="9"/>
      <c r="S1" s="9"/>
      <c r="T1" s="9"/>
      <c r="U1" s="9"/>
      <c r="V1" s="9"/>
    </row>
    <row r="2" spans="1:22" s="21" customFormat="1" ht="23.25">
      <c r="A2" s="22" t="str">
        <f>'Att H1-Finan Proposal'!A2</f>
        <v>Solicitation No. F10R6200016</v>
      </c>
      <c r="B2" s="8"/>
      <c r="C2" s="8"/>
      <c r="D2" s="8"/>
      <c r="E2" s="8"/>
      <c r="F2" s="8"/>
      <c r="G2" s="8"/>
      <c r="H2" s="9"/>
      <c r="I2" s="9"/>
      <c r="J2" s="9"/>
      <c r="K2" s="9"/>
      <c r="L2" s="9"/>
      <c r="M2" s="9"/>
      <c r="N2" s="9"/>
      <c r="O2" s="9"/>
      <c r="P2" s="9"/>
      <c r="Q2" s="9"/>
      <c r="R2" s="9"/>
      <c r="S2" s="9"/>
      <c r="T2" s="9"/>
      <c r="U2" s="9"/>
      <c r="V2" s="9"/>
    </row>
    <row r="3" spans="1:7" s="43" customFormat="1" ht="18">
      <c r="A3" s="24" t="s">
        <v>98</v>
      </c>
      <c r="B3" s="24"/>
      <c r="C3" s="24"/>
      <c r="D3" s="24"/>
      <c r="E3" s="24"/>
      <c r="F3" s="24"/>
      <c r="G3" s="24"/>
    </row>
    <row r="4" spans="1:7" s="43" customFormat="1" ht="18">
      <c r="A4" s="25" t="s">
        <v>68</v>
      </c>
      <c r="B4" s="25"/>
      <c r="C4" s="25"/>
      <c r="D4" s="25"/>
      <c r="E4" s="25"/>
      <c r="F4" s="25"/>
      <c r="G4" s="25"/>
    </row>
    <row r="5" spans="1:7" s="43" customFormat="1" ht="18">
      <c r="A5" s="87" t="s">
        <v>63</v>
      </c>
      <c r="B5" s="25"/>
      <c r="C5" s="25"/>
      <c r="D5" s="25"/>
      <c r="E5" s="25"/>
      <c r="F5" s="25"/>
      <c r="G5" s="25"/>
    </row>
    <row r="6" spans="1:7" s="43" customFormat="1" ht="18">
      <c r="A6" s="24"/>
      <c r="B6" s="25"/>
      <c r="C6" s="25"/>
      <c r="D6" s="25"/>
      <c r="E6" s="25"/>
      <c r="F6" s="25"/>
      <c r="G6" s="25"/>
    </row>
    <row r="7" spans="1:9" ht="18">
      <c r="A7" s="24" t="s">
        <v>70</v>
      </c>
      <c r="B7" s="25"/>
      <c r="C7" s="25"/>
      <c r="D7" s="25"/>
      <c r="E7" s="25"/>
      <c r="F7" s="25"/>
      <c r="G7" s="25"/>
      <c r="H7" s="24"/>
      <c r="I7" s="43"/>
    </row>
    <row r="8" spans="1:7" s="43" customFormat="1" ht="18">
      <c r="A8" s="24"/>
      <c r="B8" s="25"/>
      <c r="C8" s="25"/>
      <c r="D8" s="25"/>
      <c r="E8" s="25"/>
      <c r="F8" s="25"/>
      <c r="G8" s="25"/>
    </row>
    <row r="9" spans="1:7" s="43" customFormat="1" ht="18">
      <c r="A9" s="24"/>
      <c r="B9" s="25"/>
      <c r="C9" s="25"/>
      <c r="D9" s="25"/>
      <c r="E9" s="25"/>
      <c r="F9" s="25"/>
      <c r="G9" s="25"/>
    </row>
    <row r="10" spans="1:7" s="43" customFormat="1" ht="18">
      <c r="A10" s="24" t="s">
        <v>38</v>
      </c>
      <c r="B10" s="25"/>
      <c r="C10" s="25"/>
      <c r="D10" s="25"/>
      <c r="E10" s="25"/>
      <c r="F10" s="25"/>
      <c r="G10" s="25"/>
    </row>
    <row r="11" spans="1:7" s="43" customFormat="1" ht="18">
      <c r="A11" s="24" t="s">
        <v>39</v>
      </c>
      <c r="B11" s="25"/>
      <c r="C11" s="25"/>
      <c r="D11" s="25"/>
      <c r="E11" s="25"/>
      <c r="F11" s="25"/>
      <c r="G11" s="25"/>
    </row>
    <row r="12" spans="1:7" s="43" customFormat="1" ht="18">
      <c r="A12" s="24" t="s">
        <v>41</v>
      </c>
      <c r="B12" s="25"/>
      <c r="C12" s="25"/>
      <c r="D12" s="25"/>
      <c r="E12" s="25"/>
      <c r="F12" s="25"/>
      <c r="G12" s="25"/>
    </row>
    <row r="13" spans="1:7" s="43" customFormat="1" ht="18">
      <c r="A13" s="24" t="s">
        <v>40</v>
      </c>
      <c r="B13" s="25"/>
      <c r="C13" s="25"/>
      <c r="D13" s="25"/>
      <c r="E13" s="25"/>
      <c r="F13" s="25"/>
      <c r="G13" s="25"/>
    </row>
    <row r="14" spans="1:7" s="43" customFormat="1" ht="18">
      <c r="A14" s="24"/>
      <c r="B14" s="25"/>
      <c r="C14" s="25"/>
      <c r="D14" s="25"/>
      <c r="E14" s="25"/>
      <c r="F14" s="25"/>
      <c r="G14" s="25"/>
    </row>
    <row r="15" spans="1:7" s="43" customFormat="1" ht="18">
      <c r="A15" s="24"/>
      <c r="B15" s="25"/>
      <c r="C15" s="25"/>
      <c r="D15" s="25"/>
      <c r="E15" s="25"/>
      <c r="F15" s="25"/>
      <c r="G15" s="25"/>
    </row>
    <row r="16" spans="2:3" s="45" customFormat="1" ht="15.75">
      <c r="B16" s="44"/>
      <c r="C16" s="44"/>
    </row>
    <row r="17" spans="2:9" ht="15.75">
      <c r="B17" s="84"/>
      <c r="C17" s="44"/>
      <c r="D17" s="114" t="s">
        <v>44</v>
      </c>
      <c r="E17" s="115"/>
      <c r="F17" s="115"/>
      <c r="G17" s="116"/>
      <c r="I17" s="85" t="s">
        <v>100</v>
      </c>
    </row>
    <row r="18" spans="1:9" ht="15.75">
      <c r="A18" s="44"/>
      <c r="B18" s="85" t="s">
        <v>43</v>
      </c>
      <c r="C18" s="44"/>
      <c r="D18" s="81">
        <v>2500</v>
      </c>
      <c r="E18" s="82">
        <v>3000</v>
      </c>
      <c r="F18" s="82">
        <v>4500</v>
      </c>
      <c r="G18" s="83">
        <v>6000</v>
      </c>
      <c r="I18" s="85" t="s">
        <v>101</v>
      </c>
    </row>
    <row r="19" spans="1:9" ht="15">
      <c r="A19" s="44"/>
      <c r="B19" s="88" t="s">
        <v>84</v>
      </c>
      <c r="C19" s="44"/>
      <c r="D19" s="99">
        <f>+'Att H-6 All 3yr Aggregate Prem'!D19+'Att H-6 All 6yr Aggregate Prem'!D19</f>
        <v>0</v>
      </c>
      <c r="E19" s="99">
        <f>+'Att H-6 All 3yr Aggregate Prem'!E19+'Att H-6 All 6yr Aggregate Prem'!E19</f>
        <v>0</v>
      </c>
      <c r="F19" s="99">
        <f>+'Att H-6 All 3yr Aggregate Prem'!F19+'Att H-6 All 6yr Aggregate Prem'!F19</f>
        <v>0</v>
      </c>
      <c r="G19" s="99">
        <f>+'Att H-6 All 3yr Aggregate Prem'!G19+'Att H-6 All 6yr Aggregate Prem'!G19</f>
        <v>0</v>
      </c>
      <c r="H19" s="93"/>
      <c r="I19" s="99">
        <f>+D19+E19+F19+G19</f>
        <v>0</v>
      </c>
    </row>
    <row r="20" spans="1:9" ht="15">
      <c r="A20" s="44"/>
      <c r="B20" s="88">
        <v>31</v>
      </c>
      <c r="C20" s="44"/>
      <c r="D20" s="99">
        <f>+'Att H-6 All 3yr Aggregate Prem'!D20+'Att H-6 All 6yr Aggregate Prem'!D20</f>
        <v>0</v>
      </c>
      <c r="E20" s="99">
        <f>+'Att H-6 All 3yr Aggregate Prem'!E20+'Att H-6 All 6yr Aggregate Prem'!E20</f>
        <v>0</v>
      </c>
      <c r="F20" s="99">
        <f>+'Att H-6 All 3yr Aggregate Prem'!F20+'Att H-6 All 6yr Aggregate Prem'!F20</f>
        <v>0</v>
      </c>
      <c r="G20" s="99">
        <f>+'Att H-6 All 3yr Aggregate Prem'!G20+'Att H-6 All 6yr Aggregate Prem'!G20</f>
        <v>0</v>
      </c>
      <c r="H20" s="93"/>
      <c r="I20" s="99">
        <f aca="true" t="shared" si="0" ref="I20:I56">+D20+E20+F20+G20</f>
        <v>0</v>
      </c>
    </row>
    <row r="21" spans="1:9" ht="15">
      <c r="A21" s="44"/>
      <c r="B21" s="88">
        <v>32</v>
      </c>
      <c r="C21" s="44"/>
      <c r="D21" s="99">
        <f>+'Att H-6 All 3yr Aggregate Prem'!D21+'Att H-6 All 6yr Aggregate Prem'!D21</f>
        <v>0</v>
      </c>
      <c r="E21" s="99">
        <f>+'Att H-6 All 3yr Aggregate Prem'!E21+'Att H-6 All 6yr Aggregate Prem'!E21</f>
        <v>0</v>
      </c>
      <c r="F21" s="99">
        <f>+'Att H-6 All 3yr Aggregate Prem'!F21+'Att H-6 All 6yr Aggregate Prem'!F21</f>
        <v>0</v>
      </c>
      <c r="G21" s="99">
        <f>+'Att H-6 All 3yr Aggregate Prem'!G21+'Att H-6 All 6yr Aggregate Prem'!G21</f>
        <v>0</v>
      </c>
      <c r="H21" s="93"/>
      <c r="I21" s="99">
        <f t="shared" si="0"/>
        <v>0</v>
      </c>
    </row>
    <row r="22" spans="1:9" ht="15">
      <c r="A22" s="44"/>
      <c r="B22" s="88">
        <v>33</v>
      </c>
      <c r="C22" s="44"/>
      <c r="D22" s="99">
        <f>+'Att H-6 All 3yr Aggregate Prem'!D22+'Att H-6 All 6yr Aggregate Prem'!D22</f>
        <v>0</v>
      </c>
      <c r="E22" s="99">
        <f>+'Att H-6 All 3yr Aggregate Prem'!E22+'Att H-6 All 6yr Aggregate Prem'!E22</f>
        <v>0</v>
      </c>
      <c r="F22" s="99">
        <f>+'Att H-6 All 3yr Aggregate Prem'!F22+'Att H-6 All 6yr Aggregate Prem'!F22</f>
        <v>0</v>
      </c>
      <c r="G22" s="99">
        <f>+'Att H-6 All 3yr Aggregate Prem'!G22+'Att H-6 All 6yr Aggregate Prem'!G22</f>
        <v>0</v>
      </c>
      <c r="H22" s="93"/>
      <c r="I22" s="99">
        <f t="shared" si="0"/>
        <v>0</v>
      </c>
    </row>
    <row r="23" spans="1:9" ht="15">
      <c r="A23" s="44"/>
      <c r="B23" s="88">
        <v>34</v>
      </c>
      <c r="C23" s="44"/>
      <c r="D23" s="99">
        <f>+'Att H-6 All 3yr Aggregate Prem'!D23+'Att H-6 All 6yr Aggregate Prem'!D23</f>
        <v>0</v>
      </c>
      <c r="E23" s="99">
        <f>+'Att H-6 All 3yr Aggregate Prem'!E23+'Att H-6 All 6yr Aggregate Prem'!E23</f>
        <v>0</v>
      </c>
      <c r="F23" s="99">
        <f>+'Att H-6 All 3yr Aggregate Prem'!F23+'Att H-6 All 6yr Aggregate Prem'!F23</f>
        <v>0</v>
      </c>
      <c r="G23" s="99">
        <f>+'Att H-6 All 3yr Aggregate Prem'!G23+'Att H-6 All 6yr Aggregate Prem'!G23</f>
        <v>0</v>
      </c>
      <c r="H23" s="93"/>
      <c r="I23" s="99">
        <f t="shared" si="0"/>
        <v>0</v>
      </c>
    </row>
    <row r="24" spans="1:9" ht="15">
      <c r="A24" s="44"/>
      <c r="B24" s="88">
        <v>35</v>
      </c>
      <c r="C24" s="44"/>
      <c r="D24" s="99">
        <f>+'Att H-6 All 3yr Aggregate Prem'!D24+'Att H-6 All 6yr Aggregate Prem'!D24</f>
        <v>0</v>
      </c>
      <c r="E24" s="99">
        <f>+'Att H-6 All 3yr Aggregate Prem'!E24+'Att H-6 All 6yr Aggregate Prem'!E24</f>
        <v>0</v>
      </c>
      <c r="F24" s="99">
        <f>+'Att H-6 All 3yr Aggregate Prem'!F24+'Att H-6 All 6yr Aggregate Prem'!F24</f>
        <v>0</v>
      </c>
      <c r="G24" s="99">
        <f>+'Att H-6 All 3yr Aggregate Prem'!G24+'Att H-6 All 6yr Aggregate Prem'!G24</f>
        <v>0</v>
      </c>
      <c r="H24" s="93"/>
      <c r="I24" s="99">
        <f t="shared" si="0"/>
        <v>0</v>
      </c>
    </row>
    <row r="25" spans="1:9" ht="15">
      <c r="A25" s="44"/>
      <c r="B25" s="88">
        <v>36</v>
      </c>
      <c r="C25" s="44"/>
      <c r="D25" s="99">
        <f>+'Att H-6 All 3yr Aggregate Prem'!D25+'Att H-6 All 6yr Aggregate Prem'!D25</f>
        <v>0</v>
      </c>
      <c r="E25" s="99">
        <f>+'Att H-6 All 3yr Aggregate Prem'!E25+'Att H-6 All 6yr Aggregate Prem'!E25</f>
        <v>0</v>
      </c>
      <c r="F25" s="99">
        <f>+'Att H-6 All 3yr Aggregate Prem'!F25+'Att H-6 All 6yr Aggregate Prem'!F25</f>
        <v>0</v>
      </c>
      <c r="G25" s="99">
        <f>+'Att H-6 All 3yr Aggregate Prem'!G25+'Att H-6 All 6yr Aggregate Prem'!G25</f>
        <v>0</v>
      </c>
      <c r="H25" s="93"/>
      <c r="I25" s="99">
        <f t="shared" si="0"/>
        <v>0</v>
      </c>
    </row>
    <row r="26" spans="1:9" ht="15">
      <c r="A26" s="44"/>
      <c r="B26" s="88">
        <v>37</v>
      </c>
      <c r="C26" s="44"/>
      <c r="D26" s="99">
        <f>+'Att H-6 All 3yr Aggregate Prem'!D26+'Att H-6 All 6yr Aggregate Prem'!D26</f>
        <v>0</v>
      </c>
      <c r="E26" s="99">
        <f>+'Att H-6 All 3yr Aggregate Prem'!E26+'Att H-6 All 6yr Aggregate Prem'!E26</f>
        <v>0</v>
      </c>
      <c r="F26" s="99">
        <f>+'Att H-6 All 3yr Aggregate Prem'!F26+'Att H-6 All 6yr Aggregate Prem'!F26</f>
        <v>0</v>
      </c>
      <c r="G26" s="99">
        <f>+'Att H-6 All 3yr Aggregate Prem'!G26+'Att H-6 All 6yr Aggregate Prem'!G26</f>
        <v>0</v>
      </c>
      <c r="H26" s="93"/>
      <c r="I26" s="99">
        <f t="shared" si="0"/>
        <v>0</v>
      </c>
    </row>
    <row r="27" spans="1:9" ht="15">
      <c r="A27" s="44"/>
      <c r="B27" s="88">
        <v>38</v>
      </c>
      <c r="C27" s="44"/>
      <c r="D27" s="99">
        <f>+'Att H-6 All 3yr Aggregate Prem'!D27+'Att H-6 All 6yr Aggregate Prem'!D27</f>
        <v>0</v>
      </c>
      <c r="E27" s="99">
        <f>+'Att H-6 All 3yr Aggregate Prem'!E27+'Att H-6 All 6yr Aggregate Prem'!E27</f>
        <v>0</v>
      </c>
      <c r="F27" s="99">
        <f>+'Att H-6 All 3yr Aggregate Prem'!F27+'Att H-6 All 6yr Aggregate Prem'!F27</f>
        <v>0</v>
      </c>
      <c r="G27" s="99">
        <f>+'Att H-6 All 3yr Aggregate Prem'!G27+'Att H-6 All 6yr Aggregate Prem'!G27</f>
        <v>0</v>
      </c>
      <c r="H27" s="93"/>
      <c r="I27" s="99">
        <f t="shared" si="0"/>
        <v>0</v>
      </c>
    </row>
    <row r="28" spans="1:9" ht="15">
      <c r="A28" s="44"/>
      <c r="B28" s="88">
        <v>39</v>
      </c>
      <c r="C28" s="44"/>
      <c r="D28" s="99">
        <f>+'Att H-6 All 3yr Aggregate Prem'!D28+'Att H-6 All 6yr Aggregate Prem'!D28</f>
        <v>0</v>
      </c>
      <c r="E28" s="99">
        <f>+'Att H-6 All 3yr Aggregate Prem'!E28+'Att H-6 All 6yr Aggregate Prem'!E28</f>
        <v>0</v>
      </c>
      <c r="F28" s="99">
        <f>+'Att H-6 All 3yr Aggregate Prem'!F28+'Att H-6 All 6yr Aggregate Prem'!F28</f>
        <v>0</v>
      </c>
      <c r="G28" s="99">
        <f>+'Att H-6 All 3yr Aggregate Prem'!G28+'Att H-6 All 6yr Aggregate Prem'!G28</f>
        <v>0</v>
      </c>
      <c r="H28" s="93"/>
      <c r="I28" s="99">
        <f t="shared" si="0"/>
        <v>0</v>
      </c>
    </row>
    <row r="29" spans="1:9" ht="15">
      <c r="A29" s="44"/>
      <c r="B29" s="88">
        <v>40</v>
      </c>
      <c r="C29" s="44"/>
      <c r="D29" s="99">
        <f>+'Att H-6 All 3yr Aggregate Prem'!D29+'Att H-6 All 6yr Aggregate Prem'!D29</f>
        <v>0</v>
      </c>
      <c r="E29" s="99">
        <f>+'Att H-6 All 3yr Aggregate Prem'!E29+'Att H-6 All 6yr Aggregate Prem'!E29</f>
        <v>0</v>
      </c>
      <c r="F29" s="99">
        <f>+'Att H-6 All 3yr Aggregate Prem'!F29+'Att H-6 All 6yr Aggregate Prem'!F29</f>
        <v>0</v>
      </c>
      <c r="G29" s="99">
        <f>+'Att H-6 All 3yr Aggregate Prem'!G29+'Att H-6 All 6yr Aggregate Prem'!G29</f>
        <v>0</v>
      </c>
      <c r="H29" s="93"/>
      <c r="I29" s="99">
        <f t="shared" si="0"/>
        <v>0</v>
      </c>
    </row>
    <row r="30" spans="1:9" ht="15">
      <c r="A30" s="44"/>
      <c r="B30" s="88">
        <v>41</v>
      </c>
      <c r="C30" s="44"/>
      <c r="D30" s="99">
        <f>+'Att H-6 All 3yr Aggregate Prem'!D30+'Att H-6 All 6yr Aggregate Prem'!D30</f>
        <v>0</v>
      </c>
      <c r="E30" s="99">
        <f>+'Att H-6 All 3yr Aggregate Prem'!E30+'Att H-6 All 6yr Aggregate Prem'!E30</f>
        <v>0</v>
      </c>
      <c r="F30" s="99">
        <f>+'Att H-6 All 3yr Aggregate Prem'!F30+'Att H-6 All 6yr Aggregate Prem'!F30</f>
        <v>0</v>
      </c>
      <c r="G30" s="99">
        <f>+'Att H-6 All 3yr Aggregate Prem'!G30+'Att H-6 All 6yr Aggregate Prem'!G30</f>
        <v>0</v>
      </c>
      <c r="H30" s="93"/>
      <c r="I30" s="99">
        <f t="shared" si="0"/>
        <v>0</v>
      </c>
    </row>
    <row r="31" spans="1:9" ht="15">
      <c r="A31" s="44"/>
      <c r="B31" s="88">
        <v>42</v>
      </c>
      <c r="C31" s="44"/>
      <c r="D31" s="99">
        <f>+'Att H-6 All 3yr Aggregate Prem'!D31+'Att H-6 All 6yr Aggregate Prem'!D31</f>
        <v>0</v>
      </c>
      <c r="E31" s="99">
        <f>+'Att H-6 All 3yr Aggregate Prem'!E31+'Att H-6 All 6yr Aggregate Prem'!E31</f>
        <v>0</v>
      </c>
      <c r="F31" s="99">
        <f>+'Att H-6 All 3yr Aggregate Prem'!F31+'Att H-6 All 6yr Aggregate Prem'!F31</f>
        <v>0</v>
      </c>
      <c r="G31" s="99">
        <f>+'Att H-6 All 3yr Aggregate Prem'!G31+'Att H-6 All 6yr Aggregate Prem'!G31</f>
        <v>0</v>
      </c>
      <c r="H31" s="93"/>
      <c r="I31" s="99">
        <f t="shared" si="0"/>
        <v>0</v>
      </c>
    </row>
    <row r="32" spans="1:9" ht="15">
      <c r="A32" s="44"/>
      <c r="B32" s="88">
        <v>43</v>
      </c>
      <c r="C32" s="44"/>
      <c r="D32" s="99">
        <f>+'Att H-6 All 3yr Aggregate Prem'!D32+'Att H-6 All 6yr Aggregate Prem'!D32</f>
        <v>0</v>
      </c>
      <c r="E32" s="99">
        <f>+'Att H-6 All 3yr Aggregate Prem'!E32+'Att H-6 All 6yr Aggregate Prem'!E32</f>
        <v>0</v>
      </c>
      <c r="F32" s="99">
        <f>+'Att H-6 All 3yr Aggregate Prem'!F32+'Att H-6 All 6yr Aggregate Prem'!F32</f>
        <v>0</v>
      </c>
      <c r="G32" s="99">
        <f>+'Att H-6 All 3yr Aggregate Prem'!G32+'Att H-6 All 6yr Aggregate Prem'!G32</f>
        <v>0</v>
      </c>
      <c r="H32" s="93"/>
      <c r="I32" s="99">
        <f t="shared" si="0"/>
        <v>0</v>
      </c>
    </row>
    <row r="33" spans="1:9" ht="15">
      <c r="A33" s="44"/>
      <c r="B33" s="88">
        <v>44</v>
      </c>
      <c r="C33" s="44"/>
      <c r="D33" s="99">
        <f>+'Att H-6 All 3yr Aggregate Prem'!D33+'Att H-6 All 6yr Aggregate Prem'!D33</f>
        <v>0</v>
      </c>
      <c r="E33" s="99">
        <f>+'Att H-6 All 3yr Aggregate Prem'!E33+'Att H-6 All 6yr Aggregate Prem'!E33</f>
        <v>0</v>
      </c>
      <c r="F33" s="99">
        <f>+'Att H-6 All 3yr Aggregate Prem'!F33+'Att H-6 All 6yr Aggregate Prem'!F33</f>
        <v>0</v>
      </c>
      <c r="G33" s="99">
        <f>+'Att H-6 All 3yr Aggregate Prem'!G33+'Att H-6 All 6yr Aggregate Prem'!G33</f>
        <v>0</v>
      </c>
      <c r="H33" s="93"/>
      <c r="I33" s="99">
        <f t="shared" si="0"/>
        <v>0</v>
      </c>
    </row>
    <row r="34" spans="1:9" ht="15">
      <c r="A34" s="44"/>
      <c r="B34" s="88">
        <v>45</v>
      </c>
      <c r="C34" s="44"/>
      <c r="D34" s="99">
        <f>+'Att H-6 All 3yr Aggregate Prem'!D34+'Att H-6 All 6yr Aggregate Prem'!D34</f>
        <v>0</v>
      </c>
      <c r="E34" s="99">
        <f>+'Att H-6 All 3yr Aggregate Prem'!E34+'Att H-6 All 6yr Aggregate Prem'!E34</f>
        <v>0</v>
      </c>
      <c r="F34" s="99">
        <f>+'Att H-6 All 3yr Aggregate Prem'!F34+'Att H-6 All 6yr Aggregate Prem'!F34</f>
        <v>0</v>
      </c>
      <c r="G34" s="99">
        <f>+'Att H-6 All 3yr Aggregate Prem'!G34+'Att H-6 All 6yr Aggregate Prem'!G34</f>
        <v>0</v>
      </c>
      <c r="H34" s="93"/>
      <c r="I34" s="99">
        <f t="shared" si="0"/>
        <v>0</v>
      </c>
    </row>
    <row r="35" spans="1:9" ht="15">
      <c r="A35" s="44"/>
      <c r="B35" s="88">
        <v>46</v>
      </c>
      <c r="C35" s="44"/>
      <c r="D35" s="99">
        <f>+'Att H-6 All 3yr Aggregate Prem'!D35+'Att H-6 All 6yr Aggregate Prem'!D35</f>
        <v>0</v>
      </c>
      <c r="E35" s="99">
        <f>+'Att H-6 All 3yr Aggregate Prem'!E35+'Att H-6 All 6yr Aggregate Prem'!E35</f>
        <v>0</v>
      </c>
      <c r="F35" s="99">
        <f>+'Att H-6 All 3yr Aggregate Prem'!F35+'Att H-6 All 6yr Aggregate Prem'!F35</f>
        <v>0</v>
      </c>
      <c r="G35" s="99">
        <f>+'Att H-6 All 3yr Aggregate Prem'!G35+'Att H-6 All 6yr Aggregate Prem'!G35</f>
        <v>0</v>
      </c>
      <c r="H35" s="93"/>
      <c r="I35" s="99">
        <f t="shared" si="0"/>
        <v>0</v>
      </c>
    </row>
    <row r="36" spans="1:9" ht="15">
      <c r="A36" s="44"/>
      <c r="B36" s="88">
        <v>47</v>
      </c>
      <c r="C36" s="44"/>
      <c r="D36" s="99">
        <f>+'Att H-6 All 3yr Aggregate Prem'!D36+'Att H-6 All 6yr Aggregate Prem'!D36</f>
        <v>0</v>
      </c>
      <c r="E36" s="99">
        <f>+'Att H-6 All 3yr Aggregate Prem'!E36+'Att H-6 All 6yr Aggregate Prem'!E36</f>
        <v>0</v>
      </c>
      <c r="F36" s="99">
        <f>+'Att H-6 All 3yr Aggregate Prem'!F36+'Att H-6 All 6yr Aggregate Prem'!F36</f>
        <v>0</v>
      </c>
      <c r="G36" s="99">
        <f>+'Att H-6 All 3yr Aggregate Prem'!G36+'Att H-6 All 6yr Aggregate Prem'!G36</f>
        <v>0</v>
      </c>
      <c r="H36" s="93"/>
      <c r="I36" s="99">
        <f t="shared" si="0"/>
        <v>0</v>
      </c>
    </row>
    <row r="37" spans="1:9" ht="15">
      <c r="A37" s="44"/>
      <c r="B37" s="88">
        <v>48</v>
      </c>
      <c r="C37" s="44"/>
      <c r="D37" s="99">
        <f>+'Att H-6 All 3yr Aggregate Prem'!D37+'Att H-6 All 6yr Aggregate Prem'!D37</f>
        <v>0</v>
      </c>
      <c r="E37" s="99">
        <f>+'Att H-6 All 3yr Aggregate Prem'!E37+'Att H-6 All 6yr Aggregate Prem'!E37</f>
        <v>0</v>
      </c>
      <c r="F37" s="99">
        <f>+'Att H-6 All 3yr Aggregate Prem'!F37+'Att H-6 All 6yr Aggregate Prem'!F37</f>
        <v>0</v>
      </c>
      <c r="G37" s="99">
        <f>+'Att H-6 All 3yr Aggregate Prem'!G37+'Att H-6 All 6yr Aggregate Prem'!G37</f>
        <v>0</v>
      </c>
      <c r="H37" s="93"/>
      <c r="I37" s="99">
        <f t="shared" si="0"/>
        <v>0</v>
      </c>
    </row>
    <row r="38" spans="1:9" ht="15">
      <c r="A38" s="44"/>
      <c r="B38" s="88">
        <v>49</v>
      </c>
      <c r="C38" s="44"/>
      <c r="D38" s="99">
        <f>+'Att H-6 All 3yr Aggregate Prem'!D38+'Att H-6 All 6yr Aggregate Prem'!D38</f>
        <v>0</v>
      </c>
      <c r="E38" s="99">
        <f>+'Att H-6 All 3yr Aggregate Prem'!E38+'Att H-6 All 6yr Aggregate Prem'!E38</f>
        <v>0</v>
      </c>
      <c r="F38" s="99">
        <f>+'Att H-6 All 3yr Aggregate Prem'!F38+'Att H-6 All 6yr Aggregate Prem'!F38</f>
        <v>0</v>
      </c>
      <c r="G38" s="99">
        <f>+'Att H-6 All 3yr Aggregate Prem'!G38+'Att H-6 All 6yr Aggregate Prem'!G38</f>
        <v>0</v>
      </c>
      <c r="H38" s="93"/>
      <c r="I38" s="99">
        <f t="shared" si="0"/>
        <v>0</v>
      </c>
    </row>
    <row r="39" spans="1:9" ht="15">
      <c r="A39" s="44"/>
      <c r="B39" s="88">
        <v>50</v>
      </c>
      <c r="C39" s="44"/>
      <c r="D39" s="99">
        <f>+'Att H-6 All 3yr Aggregate Prem'!D39+'Att H-6 All 6yr Aggregate Prem'!D39</f>
        <v>0</v>
      </c>
      <c r="E39" s="99">
        <f>+'Att H-6 All 3yr Aggregate Prem'!E39+'Att H-6 All 6yr Aggregate Prem'!E39</f>
        <v>0</v>
      </c>
      <c r="F39" s="99">
        <f>+'Att H-6 All 3yr Aggregate Prem'!F39+'Att H-6 All 6yr Aggregate Prem'!F39</f>
        <v>0</v>
      </c>
      <c r="G39" s="99">
        <f>+'Att H-6 All 3yr Aggregate Prem'!G39+'Att H-6 All 6yr Aggregate Prem'!G39</f>
        <v>0</v>
      </c>
      <c r="H39" s="93"/>
      <c r="I39" s="99">
        <f t="shared" si="0"/>
        <v>0</v>
      </c>
    </row>
    <row r="40" spans="1:9" ht="15">
      <c r="A40" s="44"/>
      <c r="B40" s="88">
        <v>51</v>
      </c>
      <c r="C40" s="44"/>
      <c r="D40" s="99">
        <f>+'Att H-6 All 3yr Aggregate Prem'!D40+'Att H-6 All 6yr Aggregate Prem'!D40</f>
        <v>0</v>
      </c>
      <c r="E40" s="99">
        <f>+'Att H-6 All 3yr Aggregate Prem'!E40+'Att H-6 All 6yr Aggregate Prem'!E40</f>
        <v>0</v>
      </c>
      <c r="F40" s="99">
        <f>+'Att H-6 All 3yr Aggregate Prem'!F40+'Att H-6 All 6yr Aggregate Prem'!F40</f>
        <v>0</v>
      </c>
      <c r="G40" s="99">
        <f>+'Att H-6 All 3yr Aggregate Prem'!G40+'Att H-6 All 6yr Aggregate Prem'!G40</f>
        <v>0</v>
      </c>
      <c r="H40" s="93"/>
      <c r="I40" s="99">
        <f t="shared" si="0"/>
        <v>0</v>
      </c>
    </row>
    <row r="41" spans="1:9" ht="15">
      <c r="A41" s="44"/>
      <c r="B41" s="88">
        <v>52</v>
      </c>
      <c r="C41" s="44"/>
      <c r="D41" s="99">
        <f>+'Att H-6 All 3yr Aggregate Prem'!D41+'Att H-6 All 6yr Aggregate Prem'!D41</f>
        <v>0</v>
      </c>
      <c r="E41" s="99">
        <f>+'Att H-6 All 3yr Aggregate Prem'!E41+'Att H-6 All 6yr Aggregate Prem'!E41</f>
        <v>0</v>
      </c>
      <c r="F41" s="99">
        <f>+'Att H-6 All 3yr Aggregate Prem'!F41+'Att H-6 All 6yr Aggregate Prem'!F41</f>
        <v>0</v>
      </c>
      <c r="G41" s="99">
        <f>+'Att H-6 All 3yr Aggregate Prem'!G41+'Att H-6 All 6yr Aggregate Prem'!G41</f>
        <v>0</v>
      </c>
      <c r="H41" s="93"/>
      <c r="I41" s="99">
        <f t="shared" si="0"/>
        <v>0</v>
      </c>
    </row>
    <row r="42" spans="1:9" ht="15">
      <c r="A42" s="44"/>
      <c r="B42" s="88">
        <v>53</v>
      </c>
      <c r="C42" s="44"/>
      <c r="D42" s="99">
        <f>+'Att H-6 All 3yr Aggregate Prem'!D42+'Att H-6 All 6yr Aggregate Prem'!D42</f>
        <v>0</v>
      </c>
      <c r="E42" s="99">
        <f>+'Att H-6 All 3yr Aggregate Prem'!E42+'Att H-6 All 6yr Aggregate Prem'!E42</f>
        <v>0</v>
      </c>
      <c r="F42" s="99">
        <f>+'Att H-6 All 3yr Aggregate Prem'!F42+'Att H-6 All 6yr Aggregate Prem'!F42</f>
        <v>0</v>
      </c>
      <c r="G42" s="99">
        <f>+'Att H-6 All 3yr Aggregate Prem'!G42+'Att H-6 All 6yr Aggregate Prem'!G42</f>
        <v>0</v>
      </c>
      <c r="H42" s="93"/>
      <c r="I42" s="99">
        <f t="shared" si="0"/>
        <v>0</v>
      </c>
    </row>
    <row r="43" spans="1:9" ht="15">
      <c r="A43" s="44"/>
      <c r="B43" s="88">
        <v>54</v>
      </c>
      <c r="C43" s="44"/>
      <c r="D43" s="99">
        <f>+'Att H-6 All 3yr Aggregate Prem'!D43+'Att H-6 All 6yr Aggregate Prem'!D43</f>
        <v>0</v>
      </c>
      <c r="E43" s="99">
        <f>+'Att H-6 All 3yr Aggregate Prem'!E43+'Att H-6 All 6yr Aggregate Prem'!E43</f>
        <v>0</v>
      </c>
      <c r="F43" s="99">
        <f>+'Att H-6 All 3yr Aggregate Prem'!F43+'Att H-6 All 6yr Aggregate Prem'!F43</f>
        <v>0</v>
      </c>
      <c r="G43" s="99">
        <f>+'Att H-6 All 3yr Aggregate Prem'!G43+'Att H-6 All 6yr Aggregate Prem'!G43</f>
        <v>0</v>
      </c>
      <c r="H43" s="93"/>
      <c r="I43" s="99">
        <f t="shared" si="0"/>
        <v>0</v>
      </c>
    </row>
    <row r="44" spans="1:9" ht="15">
      <c r="A44" s="44"/>
      <c r="B44" s="88">
        <v>55</v>
      </c>
      <c r="C44" s="44"/>
      <c r="D44" s="99">
        <f>+'Att H-6 All 3yr Aggregate Prem'!D44+'Att H-6 All 6yr Aggregate Prem'!D44</f>
        <v>0</v>
      </c>
      <c r="E44" s="99">
        <f>+'Att H-6 All 3yr Aggregate Prem'!E44+'Att H-6 All 6yr Aggregate Prem'!E44</f>
        <v>0</v>
      </c>
      <c r="F44" s="99">
        <f>+'Att H-6 All 3yr Aggregate Prem'!F44+'Att H-6 All 6yr Aggregate Prem'!F44</f>
        <v>0</v>
      </c>
      <c r="G44" s="99">
        <f>+'Att H-6 All 3yr Aggregate Prem'!G44+'Att H-6 All 6yr Aggregate Prem'!G44</f>
        <v>0</v>
      </c>
      <c r="H44" s="93"/>
      <c r="I44" s="99">
        <f t="shared" si="0"/>
        <v>0</v>
      </c>
    </row>
    <row r="45" spans="1:9" ht="15">
      <c r="A45" s="44"/>
      <c r="B45" s="88">
        <v>56</v>
      </c>
      <c r="C45" s="44"/>
      <c r="D45" s="99">
        <f>+'Att H-6 All 3yr Aggregate Prem'!D45+'Att H-6 All 6yr Aggregate Prem'!D45</f>
        <v>0</v>
      </c>
      <c r="E45" s="99">
        <f>+'Att H-6 All 3yr Aggregate Prem'!E45+'Att H-6 All 6yr Aggregate Prem'!E45</f>
        <v>0</v>
      </c>
      <c r="F45" s="99">
        <f>+'Att H-6 All 3yr Aggregate Prem'!F45+'Att H-6 All 6yr Aggregate Prem'!F45</f>
        <v>0</v>
      </c>
      <c r="G45" s="99">
        <f>+'Att H-6 All 3yr Aggregate Prem'!G45+'Att H-6 All 6yr Aggregate Prem'!G45</f>
        <v>0</v>
      </c>
      <c r="H45" s="93"/>
      <c r="I45" s="99">
        <f t="shared" si="0"/>
        <v>0</v>
      </c>
    </row>
    <row r="46" spans="1:9" ht="15">
      <c r="A46" s="44"/>
      <c r="B46" s="88">
        <v>57</v>
      </c>
      <c r="C46" s="44"/>
      <c r="D46" s="99">
        <f>+'Att H-6 All 3yr Aggregate Prem'!D46+'Att H-6 All 6yr Aggregate Prem'!D46</f>
        <v>0</v>
      </c>
      <c r="E46" s="99">
        <f>+'Att H-6 All 3yr Aggregate Prem'!E46+'Att H-6 All 6yr Aggregate Prem'!E46</f>
        <v>0</v>
      </c>
      <c r="F46" s="99">
        <f>+'Att H-6 All 3yr Aggregate Prem'!F46+'Att H-6 All 6yr Aggregate Prem'!F46</f>
        <v>0</v>
      </c>
      <c r="G46" s="99">
        <f>+'Att H-6 All 3yr Aggregate Prem'!G46+'Att H-6 All 6yr Aggregate Prem'!G46</f>
        <v>0</v>
      </c>
      <c r="H46" s="93"/>
      <c r="I46" s="99">
        <f t="shared" si="0"/>
        <v>0</v>
      </c>
    </row>
    <row r="47" spans="1:9" ht="15">
      <c r="A47" s="44"/>
      <c r="B47" s="88">
        <v>58</v>
      </c>
      <c r="C47" s="44"/>
      <c r="D47" s="99">
        <f>+'Att H-6 All 3yr Aggregate Prem'!D47+'Att H-6 All 6yr Aggregate Prem'!D47</f>
        <v>0</v>
      </c>
      <c r="E47" s="99">
        <f>+'Att H-6 All 3yr Aggregate Prem'!E47+'Att H-6 All 6yr Aggregate Prem'!E47</f>
        <v>0</v>
      </c>
      <c r="F47" s="99">
        <f>+'Att H-6 All 3yr Aggregate Prem'!F47+'Att H-6 All 6yr Aggregate Prem'!F47</f>
        <v>0</v>
      </c>
      <c r="G47" s="99">
        <f>+'Att H-6 All 3yr Aggregate Prem'!G47+'Att H-6 All 6yr Aggregate Prem'!G47</f>
        <v>0</v>
      </c>
      <c r="H47" s="93"/>
      <c r="I47" s="99">
        <f t="shared" si="0"/>
        <v>0</v>
      </c>
    </row>
    <row r="48" spans="1:9" ht="15">
      <c r="A48" s="44"/>
      <c r="B48" s="88">
        <v>59</v>
      </c>
      <c r="C48" s="44"/>
      <c r="D48" s="99">
        <f>+'Att H-6 All 3yr Aggregate Prem'!D48+'Att H-6 All 6yr Aggregate Prem'!D48</f>
        <v>0</v>
      </c>
      <c r="E48" s="99">
        <f>+'Att H-6 All 3yr Aggregate Prem'!E48+'Att H-6 All 6yr Aggregate Prem'!E48</f>
        <v>0</v>
      </c>
      <c r="F48" s="99">
        <f>+'Att H-6 All 3yr Aggregate Prem'!F48+'Att H-6 All 6yr Aggregate Prem'!F48</f>
        <v>0</v>
      </c>
      <c r="G48" s="99">
        <f>+'Att H-6 All 3yr Aggregate Prem'!G48+'Att H-6 All 6yr Aggregate Prem'!G48</f>
        <v>0</v>
      </c>
      <c r="H48" s="93"/>
      <c r="I48" s="99">
        <f t="shared" si="0"/>
        <v>0</v>
      </c>
    </row>
    <row r="49" spans="1:9" ht="15">
      <c r="A49" s="44"/>
      <c r="B49" s="88">
        <v>60</v>
      </c>
      <c r="C49" s="44"/>
      <c r="D49" s="99">
        <f>+'Att H-6 All 3yr Aggregate Prem'!D49+'Att H-6 All 6yr Aggregate Prem'!D49</f>
        <v>0</v>
      </c>
      <c r="E49" s="99">
        <f>+'Att H-6 All 3yr Aggregate Prem'!E49+'Att H-6 All 6yr Aggregate Prem'!E49</f>
        <v>0</v>
      </c>
      <c r="F49" s="99">
        <f>+'Att H-6 All 3yr Aggregate Prem'!F49+'Att H-6 All 6yr Aggregate Prem'!F49</f>
        <v>0</v>
      </c>
      <c r="G49" s="99">
        <f>+'Att H-6 All 3yr Aggregate Prem'!G49+'Att H-6 All 6yr Aggregate Prem'!G49</f>
        <v>0</v>
      </c>
      <c r="H49" s="93"/>
      <c r="I49" s="99">
        <f t="shared" si="0"/>
        <v>0</v>
      </c>
    </row>
    <row r="50" spans="1:9" ht="15">
      <c r="A50" s="44"/>
      <c r="B50" s="88">
        <v>61</v>
      </c>
      <c r="C50" s="44"/>
      <c r="D50" s="99">
        <f>+'Att H-6 All 3yr Aggregate Prem'!D50+'Att H-6 All 6yr Aggregate Prem'!D50</f>
        <v>0</v>
      </c>
      <c r="E50" s="99">
        <f>+'Att H-6 All 3yr Aggregate Prem'!E50+'Att H-6 All 6yr Aggregate Prem'!E50</f>
        <v>0</v>
      </c>
      <c r="F50" s="99">
        <f>+'Att H-6 All 3yr Aggregate Prem'!F50+'Att H-6 All 6yr Aggregate Prem'!F50</f>
        <v>0</v>
      </c>
      <c r="G50" s="99">
        <f>+'Att H-6 All 3yr Aggregate Prem'!G50+'Att H-6 All 6yr Aggregate Prem'!G50</f>
        <v>0</v>
      </c>
      <c r="H50" s="93"/>
      <c r="I50" s="99">
        <f t="shared" si="0"/>
        <v>0</v>
      </c>
    </row>
    <row r="51" spans="1:9" ht="15">
      <c r="A51" s="44"/>
      <c r="B51" s="88">
        <v>62</v>
      </c>
      <c r="C51" s="44"/>
      <c r="D51" s="99">
        <f>+'Att H-6 All 3yr Aggregate Prem'!D51+'Att H-6 All 6yr Aggregate Prem'!D51</f>
        <v>0</v>
      </c>
      <c r="E51" s="99">
        <f>+'Att H-6 All 3yr Aggregate Prem'!E51+'Att H-6 All 6yr Aggregate Prem'!E51</f>
        <v>0</v>
      </c>
      <c r="F51" s="99">
        <f>+'Att H-6 All 3yr Aggregate Prem'!F51+'Att H-6 All 6yr Aggregate Prem'!F51</f>
        <v>0</v>
      </c>
      <c r="G51" s="99">
        <f>+'Att H-6 All 3yr Aggregate Prem'!G51+'Att H-6 All 6yr Aggregate Prem'!G51</f>
        <v>0</v>
      </c>
      <c r="H51" s="93"/>
      <c r="I51" s="99">
        <f t="shared" si="0"/>
        <v>0</v>
      </c>
    </row>
    <row r="52" spans="1:9" ht="15">
      <c r="A52" s="44"/>
      <c r="B52" s="88">
        <v>63</v>
      </c>
      <c r="C52" s="44"/>
      <c r="D52" s="99">
        <f>+'Att H-6 All 3yr Aggregate Prem'!D52+'Att H-6 All 6yr Aggregate Prem'!D52</f>
        <v>0</v>
      </c>
      <c r="E52" s="99">
        <f>+'Att H-6 All 3yr Aggregate Prem'!E52+'Att H-6 All 6yr Aggregate Prem'!E52</f>
        <v>0</v>
      </c>
      <c r="F52" s="99">
        <f>+'Att H-6 All 3yr Aggregate Prem'!F52+'Att H-6 All 6yr Aggregate Prem'!F52</f>
        <v>0</v>
      </c>
      <c r="G52" s="99">
        <f>+'Att H-6 All 3yr Aggregate Prem'!G52+'Att H-6 All 6yr Aggregate Prem'!G52</f>
        <v>0</v>
      </c>
      <c r="H52" s="93"/>
      <c r="I52" s="99">
        <f t="shared" si="0"/>
        <v>0</v>
      </c>
    </row>
    <row r="53" spans="1:9" ht="15">
      <c r="A53" s="44"/>
      <c r="B53" s="88">
        <v>64</v>
      </c>
      <c r="C53" s="44"/>
      <c r="D53" s="99">
        <f>+'Att H-6 All 3yr Aggregate Prem'!D53+'Att H-6 All 6yr Aggregate Prem'!D53</f>
        <v>0</v>
      </c>
      <c r="E53" s="99">
        <f>+'Att H-6 All 3yr Aggregate Prem'!E53+'Att H-6 All 6yr Aggregate Prem'!E53</f>
        <v>0</v>
      </c>
      <c r="F53" s="99">
        <f>+'Att H-6 All 3yr Aggregate Prem'!F53+'Att H-6 All 6yr Aggregate Prem'!F53</f>
        <v>0</v>
      </c>
      <c r="G53" s="99">
        <f>+'Att H-6 All 3yr Aggregate Prem'!G53+'Att H-6 All 6yr Aggregate Prem'!G53</f>
        <v>0</v>
      </c>
      <c r="H53" s="93"/>
      <c r="I53" s="99">
        <f t="shared" si="0"/>
        <v>0</v>
      </c>
    </row>
    <row r="54" spans="1:9" ht="15">
      <c r="A54" s="44"/>
      <c r="B54" s="88">
        <v>65</v>
      </c>
      <c r="C54" s="44"/>
      <c r="D54" s="99">
        <f>+'Att H-6 All 3yr Aggregate Prem'!D54+'Att H-6 All 6yr Aggregate Prem'!D54</f>
        <v>0</v>
      </c>
      <c r="E54" s="99">
        <f>+'Att H-6 All 3yr Aggregate Prem'!E54+'Att H-6 All 6yr Aggregate Prem'!E54</f>
        <v>0</v>
      </c>
      <c r="F54" s="99">
        <f>+'Att H-6 All 3yr Aggregate Prem'!F54+'Att H-6 All 6yr Aggregate Prem'!F54</f>
        <v>0</v>
      </c>
      <c r="G54" s="99">
        <f>+'Att H-6 All 3yr Aggregate Prem'!G54+'Att H-6 All 6yr Aggregate Prem'!G54</f>
        <v>0</v>
      </c>
      <c r="H54" s="93"/>
      <c r="I54" s="99">
        <f t="shared" si="0"/>
        <v>0</v>
      </c>
    </row>
    <row r="55" spans="1:9" ht="15">
      <c r="A55" s="44"/>
      <c r="B55" s="88">
        <v>66</v>
      </c>
      <c r="C55" s="44"/>
      <c r="D55" s="99">
        <f>+'Att H-6 All 3yr Aggregate Prem'!D55+'Att H-6 All 6yr Aggregate Prem'!D55</f>
        <v>0</v>
      </c>
      <c r="E55" s="99">
        <f>+'Att H-6 All 3yr Aggregate Prem'!E55+'Att H-6 All 6yr Aggregate Prem'!E55</f>
        <v>0</v>
      </c>
      <c r="F55" s="99">
        <f>+'Att H-6 All 3yr Aggregate Prem'!F55+'Att H-6 All 6yr Aggregate Prem'!F55</f>
        <v>0</v>
      </c>
      <c r="G55" s="99">
        <f>+'Att H-6 All 3yr Aggregate Prem'!G55+'Att H-6 All 6yr Aggregate Prem'!G55</f>
        <v>0</v>
      </c>
      <c r="H55" s="93"/>
      <c r="I55" s="99">
        <f t="shared" si="0"/>
        <v>0</v>
      </c>
    </row>
    <row r="56" spans="1:9" ht="15">
      <c r="A56" s="44"/>
      <c r="B56" s="88">
        <v>67</v>
      </c>
      <c r="C56" s="44"/>
      <c r="D56" s="99">
        <f>+'Att H-6 All 3yr Aggregate Prem'!D56+'Att H-6 All 6yr Aggregate Prem'!D56</f>
        <v>0</v>
      </c>
      <c r="E56" s="99">
        <f>+'Att H-6 All 3yr Aggregate Prem'!E56+'Att H-6 All 6yr Aggregate Prem'!E56</f>
        <v>0</v>
      </c>
      <c r="F56" s="99">
        <f>+'Att H-6 All 3yr Aggregate Prem'!F56+'Att H-6 All 6yr Aggregate Prem'!F56</f>
        <v>0</v>
      </c>
      <c r="G56" s="99">
        <f>+'Att H-6 All 3yr Aggregate Prem'!G56+'Att H-6 All 6yr Aggregate Prem'!G56</f>
        <v>0</v>
      </c>
      <c r="H56" s="93"/>
      <c r="I56" s="99">
        <f t="shared" si="0"/>
        <v>0</v>
      </c>
    </row>
    <row r="57" spans="1:9" ht="15">
      <c r="A57" s="44"/>
      <c r="B57" s="88">
        <v>68</v>
      </c>
      <c r="C57" s="44"/>
      <c r="D57" s="99">
        <f>+'Att H-6 All 3yr Aggregate Prem'!D57+'Att H-6 All 6yr Aggregate Prem'!D57</f>
        <v>0</v>
      </c>
      <c r="E57" s="99">
        <f>+'Att H-6 All 3yr Aggregate Prem'!E57+'Att H-6 All 6yr Aggregate Prem'!E57</f>
        <v>0</v>
      </c>
      <c r="F57" s="99">
        <f>+'Att H-6 All 3yr Aggregate Prem'!F57+'Att H-6 All 6yr Aggregate Prem'!F57</f>
        <v>0</v>
      </c>
      <c r="G57" s="99">
        <f>+'Att H-6 All 3yr Aggregate Prem'!G57+'Att H-6 All 6yr Aggregate Prem'!G57</f>
        <v>0</v>
      </c>
      <c r="H57" s="93"/>
      <c r="I57" s="99">
        <f aca="true" t="shared" si="1" ref="I57:I73">+D57+E57+F57+G57</f>
        <v>0</v>
      </c>
    </row>
    <row r="58" spans="1:9" ht="15">
      <c r="A58" s="44"/>
      <c r="B58" s="88">
        <v>69</v>
      </c>
      <c r="C58" s="44"/>
      <c r="D58" s="99">
        <f>+'Att H-6 All 3yr Aggregate Prem'!D58+'Att H-6 All 6yr Aggregate Prem'!D58</f>
        <v>0</v>
      </c>
      <c r="E58" s="99">
        <f>+'Att H-6 All 3yr Aggregate Prem'!E58+'Att H-6 All 6yr Aggregate Prem'!E58</f>
        <v>0</v>
      </c>
      <c r="F58" s="99">
        <f>+'Att H-6 All 3yr Aggregate Prem'!F58+'Att H-6 All 6yr Aggregate Prem'!F58</f>
        <v>0</v>
      </c>
      <c r="G58" s="99">
        <f>+'Att H-6 All 3yr Aggregate Prem'!G58+'Att H-6 All 6yr Aggregate Prem'!G58</f>
        <v>0</v>
      </c>
      <c r="H58" s="93"/>
      <c r="I58" s="99">
        <f t="shared" si="1"/>
        <v>0</v>
      </c>
    </row>
    <row r="59" spans="1:9" ht="15">
      <c r="A59" s="44"/>
      <c r="B59" s="88">
        <v>70</v>
      </c>
      <c r="C59" s="44"/>
      <c r="D59" s="99">
        <f>+'Att H-6 All 3yr Aggregate Prem'!D59+'Att H-6 All 6yr Aggregate Prem'!D59</f>
        <v>0</v>
      </c>
      <c r="E59" s="99">
        <f>+'Att H-6 All 3yr Aggregate Prem'!E59+'Att H-6 All 6yr Aggregate Prem'!E59</f>
        <v>0</v>
      </c>
      <c r="F59" s="99">
        <f>+'Att H-6 All 3yr Aggregate Prem'!F59+'Att H-6 All 6yr Aggregate Prem'!F59</f>
        <v>0</v>
      </c>
      <c r="G59" s="99">
        <f>+'Att H-6 All 3yr Aggregate Prem'!G59+'Att H-6 All 6yr Aggregate Prem'!G59</f>
        <v>0</v>
      </c>
      <c r="H59" s="93"/>
      <c r="I59" s="99">
        <f t="shared" si="1"/>
        <v>0</v>
      </c>
    </row>
    <row r="60" spans="1:9" ht="15">
      <c r="A60" s="44"/>
      <c r="B60" s="88">
        <v>71</v>
      </c>
      <c r="C60" s="44"/>
      <c r="D60" s="99">
        <f>+'Att H-6 All 3yr Aggregate Prem'!D60+'Att H-6 All 6yr Aggregate Prem'!D60</f>
        <v>0</v>
      </c>
      <c r="E60" s="99">
        <f>+'Att H-6 All 3yr Aggregate Prem'!E60+'Att H-6 All 6yr Aggregate Prem'!E60</f>
        <v>0</v>
      </c>
      <c r="F60" s="99">
        <f>+'Att H-6 All 3yr Aggregate Prem'!F60+'Att H-6 All 6yr Aggregate Prem'!F60</f>
        <v>0</v>
      </c>
      <c r="G60" s="99">
        <f>+'Att H-6 All 3yr Aggregate Prem'!G60+'Att H-6 All 6yr Aggregate Prem'!G60</f>
        <v>0</v>
      </c>
      <c r="H60" s="93"/>
      <c r="I60" s="99">
        <f t="shared" si="1"/>
        <v>0</v>
      </c>
    </row>
    <row r="61" spans="1:9" ht="15">
      <c r="A61" s="44"/>
      <c r="B61" s="88">
        <v>72</v>
      </c>
      <c r="C61" s="44"/>
      <c r="D61" s="99">
        <f>+'Att H-6 All 3yr Aggregate Prem'!D61+'Att H-6 All 6yr Aggregate Prem'!D61</f>
        <v>0</v>
      </c>
      <c r="E61" s="99">
        <f>+'Att H-6 All 3yr Aggregate Prem'!E61+'Att H-6 All 6yr Aggregate Prem'!E61</f>
        <v>0</v>
      </c>
      <c r="F61" s="99">
        <f>+'Att H-6 All 3yr Aggregate Prem'!F61+'Att H-6 All 6yr Aggregate Prem'!F61</f>
        <v>0</v>
      </c>
      <c r="G61" s="99">
        <f>+'Att H-6 All 3yr Aggregate Prem'!G61+'Att H-6 All 6yr Aggregate Prem'!G61</f>
        <v>0</v>
      </c>
      <c r="H61" s="93"/>
      <c r="I61" s="99">
        <f t="shared" si="1"/>
        <v>0</v>
      </c>
    </row>
    <row r="62" spans="1:9" ht="15">
      <c r="A62" s="44"/>
      <c r="B62" s="88">
        <v>73</v>
      </c>
      <c r="C62" s="44"/>
      <c r="D62" s="99">
        <f>+'Att H-6 All 3yr Aggregate Prem'!D62+'Att H-6 All 6yr Aggregate Prem'!D62</f>
        <v>0</v>
      </c>
      <c r="E62" s="99">
        <f>+'Att H-6 All 3yr Aggregate Prem'!E62+'Att H-6 All 6yr Aggregate Prem'!E62</f>
        <v>0</v>
      </c>
      <c r="F62" s="99">
        <f>+'Att H-6 All 3yr Aggregate Prem'!F62+'Att H-6 All 6yr Aggregate Prem'!F62</f>
        <v>0</v>
      </c>
      <c r="G62" s="99">
        <f>+'Att H-6 All 3yr Aggregate Prem'!G62+'Att H-6 All 6yr Aggregate Prem'!G62</f>
        <v>0</v>
      </c>
      <c r="H62" s="93"/>
      <c r="I62" s="99">
        <f t="shared" si="1"/>
        <v>0</v>
      </c>
    </row>
    <row r="63" spans="1:9" ht="15">
      <c r="A63" s="44"/>
      <c r="B63" s="88">
        <v>74</v>
      </c>
      <c r="C63" s="44"/>
      <c r="D63" s="99">
        <f>+'Att H-6 All 3yr Aggregate Prem'!D63+'Att H-6 All 6yr Aggregate Prem'!D63</f>
        <v>0</v>
      </c>
      <c r="E63" s="99">
        <f>+'Att H-6 All 3yr Aggregate Prem'!E63+'Att H-6 All 6yr Aggregate Prem'!E63</f>
        <v>0</v>
      </c>
      <c r="F63" s="99">
        <f>+'Att H-6 All 3yr Aggregate Prem'!F63+'Att H-6 All 6yr Aggregate Prem'!F63</f>
        <v>0</v>
      </c>
      <c r="G63" s="99">
        <f>+'Att H-6 All 3yr Aggregate Prem'!G63+'Att H-6 All 6yr Aggregate Prem'!G63</f>
        <v>0</v>
      </c>
      <c r="H63" s="93"/>
      <c r="I63" s="99">
        <f t="shared" si="1"/>
        <v>0</v>
      </c>
    </row>
    <row r="64" spans="1:9" ht="15">
      <c r="A64" s="44"/>
      <c r="B64" s="88">
        <v>75</v>
      </c>
      <c r="C64" s="44"/>
      <c r="D64" s="99">
        <f>+'Att H-6 All 3yr Aggregate Prem'!D64+'Att H-6 All 6yr Aggregate Prem'!D64</f>
        <v>0</v>
      </c>
      <c r="E64" s="99">
        <f>+'Att H-6 All 3yr Aggregate Prem'!E64+'Att H-6 All 6yr Aggregate Prem'!E64</f>
        <v>0</v>
      </c>
      <c r="F64" s="99">
        <f>+'Att H-6 All 3yr Aggregate Prem'!F64+'Att H-6 All 6yr Aggregate Prem'!F64</f>
        <v>0</v>
      </c>
      <c r="G64" s="99">
        <f>+'Att H-6 All 3yr Aggregate Prem'!G64+'Att H-6 All 6yr Aggregate Prem'!G64</f>
        <v>0</v>
      </c>
      <c r="H64" s="93"/>
      <c r="I64" s="99">
        <f t="shared" si="1"/>
        <v>0</v>
      </c>
    </row>
    <row r="65" spans="1:9" ht="15">
      <c r="A65" s="44"/>
      <c r="B65" s="88">
        <v>76</v>
      </c>
      <c r="C65" s="44"/>
      <c r="D65" s="99">
        <f>+'Att H-6 All 3yr Aggregate Prem'!D65+'Att H-6 All 6yr Aggregate Prem'!D65</f>
        <v>0</v>
      </c>
      <c r="E65" s="99">
        <f>+'Att H-6 All 3yr Aggregate Prem'!E65+'Att H-6 All 6yr Aggregate Prem'!E65</f>
        <v>0</v>
      </c>
      <c r="F65" s="99">
        <f>+'Att H-6 All 3yr Aggregate Prem'!F65+'Att H-6 All 6yr Aggregate Prem'!F65</f>
        <v>0</v>
      </c>
      <c r="G65" s="99">
        <f>+'Att H-6 All 3yr Aggregate Prem'!G65+'Att H-6 All 6yr Aggregate Prem'!G65</f>
        <v>0</v>
      </c>
      <c r="H65" s="93"/>
      <c r="I65" s="99">
        <f t="shared" si="1"/>
        <v>0</v>
      </c>
    </row>
    <row r="66" spans="1:9" ht="15">
      <c r="A66" s="44"/>
      <c r="B66" s="88">
        <v>77</v>
      </c>
      <c r="C66" s="44"/>
      <c r="D66" s="99">
        <f>+'Att H-6 All 3yr Aggregate Prem'!D66+'Att H-6 All 6yr Aggregate Prem'!D66</f>
        <v>0</v>
      </c>
      <c r="E66" s="99">
        <f>+'Att H-6 All 3yr Aggregate Prem'!E66+'Att H-6 All 6yr Aggregate Prem'!E66</f>
        <v>0</v>
      </c>
      <c r="F66" s="99">
        <f>+'Att H-6 All 3yr Aggregate Prem'!F66+'Att H-6 All 6yr Aggregate Prem'!F66</f>
        <v>0</v>
      </c>
      <c r="G66" s="99">
        <f>+'Att H-6 All 3yr Aggregate Prem'!G66+'Att H-6 All 6yr Aggregate Prem'!G66</f>
        <v>0</v>
      </c>
      <c r="H66" s="93"/>
      <c r="I66" s="99">
        <f t="shared" si="1"/>
        <v>0</v>
      </c>
    </row>
    <row r="67" spans="1:9" ht="15">
      <c r="A67" s="44"/>
      <c r="B67" s="88">
        <v>78</v>
      </c>
      <c r="C67" s="44"/>
      <c r="D67" s="99">
        <f>+'Att H-6 All 3yr Aggregate Prem'!D67+'Att H-6 All 6yr Aggregate Prem'!D67</f>
        <v>0</v>
      </c>
      <c r="E67" s="99">
        <f>+'Att H-6 All 3yr Aggregate Prem'!E67+'Att H-6 All 6yr Aggregate Prem'!E67</f>
        <v>0</v>
      </c>
      <c r="F67" s="99">
        <f>+'Att H-6 All 3yr Aggregate Prem'!F67+'Att H-6 All 6yr Aggregate Prem'!F67</f>
        <v>0</v>
      </c>
      <c r="G67" s="99">
        <f>+'Att H-6 All 3yr Aggregate Prem'!G67+'Att H-6 All 6yr Aggregate Prem'!G67</f>
        <v>0</v>
      </c>
      <c r="H67" s="93"/>
      <c r="I67" s="99">
        <f t="shared" si="1"/>
        <v>0</v>
      </c>
    </row>
    <row r="68" spans="1:9" ht="15">
      <c r="A68" s="44"/>
      <c r="B68" s="88">
        <v>79</v>
      </c>
      <c r="C68" s="44"/>
      <c r="D68" s="99">
        <f>+'Att H-6 All 3yr Aggregate Prem'!D68+'Att H-6 All 6yr Aggregate Prem'!D68</f>
        <v>0</v>
      </c>
      <c r="E68" s="99">
        <f>+'Att H-6 All 3yr Aggregate Prem'!E68+'Att H-6 All 6yr Aggregate Prem'!E68</f>
        <v>0</v>
      </c>
      <c r="F68" s="99">
        <f>+'Att H-6 All 3yr Aggregate Prem'!F68+'Att H-6 All 6yr Aggregate Prem'!F68</f>
        <v>0</v>
      </c>
      <c r="G68" s="99">
        <f>+'Att H-6 All 3yr Aggregate Prem'!G68+'Att H-6 All 6yr Aggregate Prem'!G68</f>
        <v>0</v>
      </c>
      <c r="H68" s="93"/>
      <c r="I68" s="99">
        <f t="shared" si="1"/>
        <v>0</v>
      </c>
    </row>
    <row r="69" spans="1:9" ht="15">
      <c r="A69" s="44"/>
      <c r="B69" s="88">
        <v>80</v>
      </c>
      <c r="C69" s="44"/>
      <c r="D69" s="99">
        <f>+'Att H-6 All 3yr Aggregate Prem'!D69+'Att H-6 All 6yr Aggregate Prem'!D69</f>
        <v>0</v>
      </c>
      <c r="E69" s="99">
        <f>+'Att H-6 All 3yr Aggregate Prem'!E69+'Att H-6 All 6yr Aggregate Prem'!E69</f>
        <v>0</v>
      </c>
      <c r="F69" s="99">
        <f>+'Att H-6 All 3yr Aggregate Prem'!F69+'Att H-6 All 6yr Aggregate Prem'!F69</f>
        <v>0</v>
      </c>
      <c r="G69" s="99">
        <f>+'Att H-6 All 3yr Aggregate Prem'!G69+'Att H-6 All 6yr Aggregate Prem'!G69</f>
        <v>0</v>
      </c>
      <c r="H69" s="93"/>
      <c r="I69" s="99">
        <f t="shared" si="1"/>
        <v>0</v>
      </c>
    </row>
    <row r="70" spans="1:9" ht="15">
      <c r="A70" s="44"/>
      <c r="B70" s="88">
        <v>81</v>
      </c>
      <c r="C70" s="44"/>
      <c r="D70" s="99">
        <f>+'Att H-6 All 3yr Aggregate Prem'!D70+'Att H-6 All 6yr Aggregate Prem'!D70</f>
        <v>0</v>
      </c>
      <c r="E70" s="99">
        <f>+'Att H-6 All 3yr Aggregate Prem'!E70+'Att H-6 All 6yr Aggregate Prem'!E70</f>
        <v>0</v>
      </c>
      <c r="F70" s="99">
        <f>+'Att H-6 All 3yr Aggregate Prem'!F70+'Att H-6 All 6yr Aggregate Prem'!F70</f>
        <v>0</v>
      </c>
      <c r="G70" s="99">
        <f>+'Att H-6 All 3yr Aggregate Prem'!G70+'Att H-6 All 6yr Aggregate Prem'!G70</f>
        <v>0</v>
      </c>
      <c r="H70" s="93"/>
      <c r="I70" s="99">
        <f t="shared" si="1"/>
        <v>0</v>
      </c>
    </row>
    <row r="71" spans="1:9" ht="15">
      <c r="A71" s="44"/>
      <c r="B71" s="88">
        <v>82</v>
      </c>
      <c r="C71" s="44"/>
      <c r="D71" s="99">
        <f>+'Att H-6 All 3yr Aggregate Prem'!D71+'Att H-6 All 6yr Aggregate Prem'!D71</f>
        <v>0</v>
      </c>
      <c r="E71" s="99">
        <f>+'Att H-6 All 3yr Aggregate Prem'!E71+'Att H-6 All 6yr Aggregate Prem'!E71</f>
        <v>0</v>
      </c>
      <c r="F71" s="99">
        <f>+'Att H-6 All 3yr Aggregate Prem'!F71+'Att H-6 All 6yr Aggregate Prem'!F71</f>
        <v>0</v>
      </c>
      <c r="G71" s="99">
        <f>+'Att H-6 All 3yr Aggregate Prem'!G71+'Att H-6 All 6yr Aggregate Prem'!G71</f>
        <v>0</v>
      </c>
      <c r="H71" s="93"/>
      <c r="I71" s="99">
        <f t="shared" si="1"/>
        <v>0</v>
      </c>
    </row>
    <row r="72" spans="1:9" ht="15">
      <c r="A72" s="44"/>
      <c r="B72" s="88">
        <v>83</v>
      </c>
      <c r="C72" s="44"/>
      <c r="D72" s="99">
        <f>+'Att H-6 All 3yr Aggregate Prem'!D72+'Att H-6 All 6yr Aggregate Prem'!D72</f>
        <v>0</v>
      </c>
      <c r="E72" s="99">
        <f>+'Att H-6 All 3yr Aggregate Prem'!E72+'Att H-6 All 6yr Aggregate Prem'!E72</f>
        <v>0</v>
      </c>
      <c r="F72" s="99">
        <f>+'Att H-6 All 3yr Aggregate Prem'!F72+'Att H-6 All 6yr Aggregate Prem'!F72</f>
        <v>0</v>
      </c>
      <c r="G72" s="99">
        <f>+'Att H-6 All 3yr Aggregate Prem'!G72+'Att H-6 All 6yr Aggregate Prem'!G72</f>
        <v>0</v>
      </c>
      <c r="H72" s="93"/>
      <c r="I72" s="99">
        <f t="shared" si="1"/>
        <v>0</v>
      </c>
    </row>
    <row r="73" spans="1:9" ht="15.75" thickBot="1">
      <c r="A73" s="44"/>
      <c r="B73" s="88">
        <v>84</v>
      </c>
      <c r="C73" s="44"/>
      <c r="D73" s="99">
        <f>+'Att H-6 All 3yr Aggregate Prem'!D73+'Att H-6 All 6yr Aggregate Prem'!D73</f>
        <v>0</v>
      </c>
      <c r="E73" s="99">
        <f>+'Att H-6 All 3yr Aggregate Prem'!E73+'Att H-6 All 6yr Aggregate Prem'!E73</f>
        <v>0</v>
      </c>
      <c r="F73" s="99">
        <f>+'Att H-6 All 3yr Aggregate Prem'!F73+'Att H-6 All 6yr Aggregate Prem'!F73</f>
        <v>0</v>
      </c>
      <c r="G73" s="99">
        <f>+'Att H-6 All 3yr Aggregate Prem'!G73+'Att H-6 All 6yr Aggregate Prem'!G73</f>
        <v>0</v>
      </c>
      <c r="H73" s="93"/>
      <c r="I73" s="99">
        <f t="shared" si="1"/>
        <v>0</v>
      </c>
    </row>
    <row r="74" spans="1:9" ht="15.75" thickTop="1">
      <c r="A74" s="44"/>
      <c r="B74" s="86" t="s">
        <v>99</v>
      </c>
      <c r="C74" s="44"/>
      <c r="D74" s="100">
        <f>SUM(D19:D73)</f>
        <v>0</v>
      </c>
      <c r="E74" s="100">
        <f>SUM(E19:E73)</f>
        <v>0</v>
      </c>
      <c r="F74" s="100">
        <f>SUM(F19:F73)</f>
        <v>0</v>
      </c>
      <c r="G74" s="100">
        <f>SUM(G19:G73)</f>
        <v>0</v>
      </c>
      <c r="H74" s="93"/>
      <c r="I74" s="100">
        <f>SUM(I19:I73)</f>
        <v>0</v>
      </c>
    </row>
    <row r="75" spans="4:9" ht="15.75" thickBot="1">
      <c r="D75" s="101"/>
      <c r="E75" s="101"/>
      <c r="F75" s="101"/>
      <c r="G75" s="101"/>
      <c r="H75" s="93"/>
      <c r="I75" s="93"/>
    </row>
    <row r="76" spans="2:9" ht="17.25" thickBot="1" thickTop="1">
      <c r="B76" s="90" t="s">
        <v>69</v>
      </c>
      <c r="C76" s="91"/>
      <c r="D76" s="102"/>
      <c r="E76" s="102"/>
      <c r="F76" s="102"/>
      <c r="G76" s="102"/>
      <c r="H76" s="103"/>
      <c r="I76" s="104">
        <f>+I74</f>
        <v>0</v>
      </c>
    </row>
    <row r="77" ht="15.75" thickTop="1"/>
  </sheetData>
  <mergeCells count="1">
    <mergeCell ref="D17:G17"/>
  </mergeCells>
  <printOptions horizontalCentered="1"/>
  <pageMargins left="0.75" right="0.75" top="1" bottom="1" header="0.5" footer="0.5"/>
  <pageSetup fitToHeight="1" fitToWidth="1" horizontalDpi="600" verticalDpi="600" orientation="portrait" scale="54" r:id="rId1"/>
  <headerFooter alignWithMargins="0">
    <oddFooter>&amp;L&amp;F&amp;A  &amp;D&amp;R&amp;P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73"/>
  <sheetViews>
    <sheetView workbookViewId="0" topLeftCell="A1">
      <selection activeCell="A1" sqref="A1"/>
    </sheetView>
  </sheetViews>
  <sheetFormatPr defaultColWidth="9.140625" defaultRowHeight="12.75"/>
  <cols>
    <col min="1" max="1" width="14.28125" style="0" customWidth="1"/>
    <col min="8" max="8" width="13.8515625" style="0" customWidth="1"/>
  </cols>
  <sheetData>
    <row r="1" spans="1:9" ht="23.25">
      <c r="A1" s="8" t="s">
        <v>4</v>
      </c>
      <c r="B1" s="8"/>
      <c r="C1" s="8"/>
      <c r="D1" s="8"/>
      <c r="E1" s="8"/>
      <c r="F1" s="8"/>
      <c r="G1" s="8"/>
      <c r="H1" s="8"/>
      <c r="I1" s="9"/>
    </row>
    <row r="2" spans="1:9" ht="23.25">
      <c r="A2" s="22" t="str">
        <f>'Att H1-Finan Proposal'!A2</f>
        <v>Solicitation No. F10R6200016</v>
      </c>
      <c r="B2" s="8"/>
      <c r="C2" s="8"/>
      <c r="D2" s="8"/>
      <c r="E2" s="8"/>
      <c r="F2" s="8"/>
      <c r="G2" s="8"/>
      <c r="H2" s="8"/>
      <c r="I2" s="9"/>
    </row>
    <row r="3" spans="1:8" s="43" customFormat="1" ht="18">
      <c r="A3" s="24" t="s">
        <v>32</v>
      </c>
      <c r="B3" s="24"/>
      <c r="C3" s="24"/>
      <c r="D3" s="24"/>
      <c r="E3" s="24"/>
      <c r="F3" s="24"/>
      <c r="G3" s="24"/>
      <c r="H3" s="24"/>
    </row>
    <row r="4" spans="1:8" s="43" customFormat="1" ht="18">
      <c r="A4" s="25" t="s">
        <v>108</v>
      </c>
      <c r="B4" s="25"/>
      <c r="C4" s="25"/>
      <c r="D4" s="25"/>
      <c r="E4" s="25"/>
      <c r="F4" s="25"/>
      <c r="G4" s="25"/>
      <c r="H4" s="24"/>
    </row>
    <row r="5" spans="1:9" ht="18">
      <c r="A5" s="25"/>
      <c r="B5" s="25"/>
      <c r="C5" s="25"/>
      <c r="D5" s="25"/>
      <c r="E5" s="25"/>
      <c r="F5" s="25"/>
      <c r="G5" s="25"/>
      <c r="H5" s="43"/>
      <c r="I5" s="43"/>
    </row>
    <row r="6" spans="1:9" ht="18">
      <c r="A6" s="24" t="s">
        <v>37</v>
      </c>
      <c r="B6" s="25"/>
      <c r="C6" s="25"/>
      <c r="D6" s="25"/>
      <c r="E6" s="25"/>
      <c r="F6" s="25"/>
      <c r="G6" s="25"/>
      <c r="H6" s="24"/>
      <c r="I6" s="43"/>
    </row>
    <row r="7" spans="1:9" ht="18">
      <c r="A7" s="24"/>
      <c r="B7" s="25"/>
      <c r="C7" s="25"/>
      <c r="D7" s="25"/>
      <c r="E7" s="25"/>
      <c r="F7" s="25"/>
      <c r="G7" s="25"/>
      <c r="H7" s="24"/>
      <c r="I7" s="43"/>
    </row>
    <row r="8" spans="1:9" ht="18">
      <c r="A8" s="24" t="s">
        <v>48</v>
      </c>
      <c r="B8" s="25"/>
      <c r="C8" s="25"/>
      <c r="D8" s="25"/>
      <c r="E8" s="25"/>
      <c r="F8" s="25"/>
      <c r="G8" s="25"/>
      <c r="H8" s="24"/>
      <c r="I8" s="43"/>
    </row>
    <row r="9" spans="1:9" ht="18">
      <c r="A9" s="24"/>
      <c r="B9" s="25"/>
      <c r="C9" s="25"/>
      <c r="D9" s="25"/>
      <c r="E9" s="25"/>
      <c r="F9" s="25"/>
      <c r="G9" s="25"/>
      <c r="H9" s="24"/>
      <c r="I9" s="43"/>
    </row>
    <row r="10" spans="1:9" ht="18">
      <c r="A10" s="24" t="s">
        <v>38</v>
      </c>
      <c r="B10" s="25"/>
      <c r="C10" s="25"/>
      <c r="D10" s="25"/>
      <c r="E10" s="25"/>
      <c r="F10" s="25"/>
      <c r="G10" s="25"/>
      <c r="H10" s="24"/>
      <c r="I10" s="43"/>
    </row>
    <row r="11" spans="1:9" ht="18">
      <c r="A11" s="24" t="s">
        <v>39</v>
      </c>
      <c r="B11" s="25"/>
      <c r="C11" s="25"/>
      <c r="D11" s="25"/>
      <c r="E11" s="25"/>
      <c r="F11" s="25"/>
      <c r="G11" s="25"/>
      <c r="H11" s="24"/>
      <c r="I11" s="43"/>
    </row>
    <row r="12" spans="1:9" ht="18">
      <c r="A12" s="24" t="s">
        <v>41</v>
      </c>
      <c r="B12" s="25"/>
      <c r="C12" s="25"/>
      <c r="D12" s="25"/>
      <c r="E12" s="25"/>
      <c r="F12" s="25"/>
      <c r="G12" s="25"/>
      <c r="H12" s="24"/>
      <c r="I12" s="43"/>
    </row>
    <row r="13" spans="1:9" ht="18">
      <c r="A13" s="24" t="s">
        <v>40</v>
      </c>
      <c r="B13" s="25"/>
      <c r="C13" s="25"/>
      <c r="D13" s="25"/>
      <c r="E13" s="25"/>
      <c r="F13" s="25"/>
      <c r="G13" s="25"/>
      <c r="H13" s="24"/>
      <c r="I13" s="43"/>
    </row>
    <row r="14" spans="1:9" ht="18">
      <c r="A14" s="24" t="s">
        <v>45</v>
      </c>
      <c r="B14" s="25"/>
      <c r="C14" s="25"/>
      <c r="D14" s="25"/>
      <c r="E14" s="25"/>
      <c r="F14" s="25"/>
      <c r="G14" s="25"/>
      <c r="H14" s="24"/>
      <c r="I14" s="43"/>
    </row>
    <row r="15" spans="1:9" ht="18">
      <c r="A15" s="24" t="s">
        <v>55</v>
      </c>
      <c r="B15" s="25"/>
      <c r="C15" s="25"/>
      <c r="D15" s="25"/>
      <c r="E15" s="25"/>
      <c r="F15" s="25"/>
      <c r="G15" s="25"/>
      <c r="H15" s="24"/>
      <c r="I15" s="43"/>
    </row>
    <row r="16" spans="1:9" ht="15.75">
      <c r="A16" s="45"/>
      <c r="B16" s="44"/>
      <c r="C16" s="44"/>
      <c r="D16" s="45"/>
      <c r="E16" s="45"/>
      <c r="F16" s="45"/>
      <c r="G16" s="45"/>
      <c r="H16" s="45"/>
      <c r="I16" s="45"/>
    </row>
    <row r="17" spans="1:9" ht="15.75">
      <c r="A17" s="46"/>
      <c r="B17" s="84"/>
      <c r="C17" s="44"/>
      <c r="D17" s="114" t="s">
        <v>44</v>
      </c>
      <c r="E17" s="115"/>
      <c r="F17" s="115"/>
      <c r="G17" s="116"/>
      <c r="H17" s="44"/>
      <c r="I17" s="44"/>
    </row>
    <row r="18" spans="1:9" ht="15.75">
      <c r="A18" s="44"/>
      <c r="B18" s="85" t="s">
        <v>43</v>
      </c>
      <c r="C18" s="44"/>
      <c r="D18" s="81">
        <v>2500</v>
      </c>
      <c r="E18" s="82">
        <v>3000</v>
      </c>
      <c r="F18" s="82">
        <v>4500</v>
      </c>
      <c r="G18" s="83">
        <v>6000</v>
      </c>
      <c r="H18" s="44"/>
      <c r="I18" s="44"/>
    </row>
    <row r="19" spans="1:9" ht="15">
      <c r="A19" s="44"/>
      <c r="B19" s="88" t="s">
        <v>84</v>
      </c>
      <c r="C19" s="93"/>
      <c r="D19" s="88"/>
      <c r="E19" s="88"/>
      <c r="F19" s="92"/>
      <c r="G19" s="88"/>
      <c r="H19" s="44"/>
      <c r="I19" s="44"/>
    </row>
    <row r="20" spans="1:9" ht="15">
      <c r="A20" s="44"/>
      <c r="B20" s="88">
        <v>31</v>
      </c>
      <c r="C20" s="93"/>
      <c r="D20" s="88"/>
      <c r="E20" s="88"/>
      <c r="F20" s="92">
        <v>1</v>
      </c>
      <c r="G20" s="88"/>
      <c r="H20" s="44"/>
      <c r="I20" s="44"/>
    </row>
    <row r="21" spans="1:9" ht="15">
      <c r="A21" s="44"/>
      <c r="B21" s="88">
        <v>32</v>
      </c>
      <c r="C21" s="93"/>
      <c r="D21" s="88"/>
      <c r="E21" s="88"/>
      <c r="F21" s="92"/>
      <c r="G21" s="88"/>
      <c r="H21" s="44"/>
      <c r="I21" s="44"/>
    </row>
    <row r="22" spans="1:9" ht="15">
      <c r="A22" s="44"/>
      <c r="B22" s="88">
        <v>33</v>
      </c>
      <c r="C22" s="93"/>
      <c r="D22" s="88"/>
      <c r="E22" s="88"/>
      <c r="F22" s="92"/>
      <c r="G22" s="88"/>
      <c r="H22" s="44"/>
      <c r="I22" s="44"/>
    </row>
    <row r="23" spans="1:9" ht="15">
      <c r="A23" s="44"/>
      <c r="B23" s="88">
        <v>34</v>
      </c>
      <c r="C23" s="93"/>
      <c r="D23" s="88"/>
      <c r="E23" s="88">
        <v>1</v>
      </c>
      <c r="F23" s="92"/>
      <c r="G23" s="88"/>
      <c r="H23" s="44"/>
      <c r="I23" s="44"/>
    </row>
    <row r="24" spans="1:9" ht="15">
      <c r="A24" s="44"/>
      <c r="B24" s="88">
        <v>35</v>
      </c>
      <c r="C24" s="93"/>
      <c r="D24" s="88"/>
      <c r="E24" s="88"/>
      <c r="F24" s="92"/>
      <c r="G24" s="88"/>
      <c r="H24" s="44"/>
      <c r="I24" s="44"/>
    </row>
    <row r="25" spans="1:9" ht="15">
      <c r="A25" s="44"/>
      <c r="B25" s="88">
        <v>36</v>
      </c>
      <c r="C25" s="93"/>
      <c r="D25" s="88"/>
      <c r="E25" s="88"/>
      <c r="F25" s="92"/>
      <c r="G25" s="88"/>
      <c r="H25" s="44"/>
      <c r="I25" s="44"/>
    </row>
    <row r="26" spans="1:9" ht="15">
      <c r="A26" s="44"/>
      <c r="B26" s="88">
        <v>37</v>
      </c>
      <c r="C26" s="93"/>
      <c r="D26" s="88"/>
      <c r="E26" s="88"/>
      <c r="F26" s="92">
        <v>1</v>
      </c>
      <c r="G26" s="88"/>
      <c r="H26" s="44"/>
      <c r="I26" s="44"/>
    </row>
    <row r="27" spans="1:9" ht="15">
      <c r="A27" s="44"/>
      <c r="B27" s="88">
        <v>38</v>
      </c>
      <c r="C27" s="93"/>
      <c r="D27" s="88"/>
      <c r="E27" s="88"/>
      <c r="F27" s="92"/>
      <c r="G27" s="88"/>
      <c r="H27" s="44"/>
      <c r="I27" s="44"/>
    </row>
    <row r="28" spans="1:9" ht="15">
      <c r="A28" s="44"/>
      <c r="B28" s="88">
        <v>39</v>
      </c>
      <c r="C28" s="93"/>
      <c r="D28" s="88"/>
      <c r="E28" s="88">
        <v>2</v>
      </c>
      <c r="F28" s="92">
        <v>2</v>
      </c>
      <c r="G28" s="88">
        <v>1</v>
      </c>
      <c r="H28" s="44"/>
      <c r="I28" s="44"/>
    </row>
    <row r="29" spans="1:9" ht="15">
      <c r="A29" s="44"/>
      <c r="B29" s="88">
        <v>40</v>
      </c>
      <c r="C29" s="93"/>
      <c r="D29" s="88"/>
      <c r="E29" s="88"/>
      <c r="F29" s="92">
        <v>1</v>
      </c>
      <c r="G29" s="88"/>
      <c r="H29" s="44"/>
      <c r="I29" s="44"/>
    </row>
    <row r="30" spans="1:9" ht="15">
      <c r="A30" s="44"/>
      <c r="B30" s="88">
        <v>41</v>
      </c>
      <c r="C30" s="93"/>
      <c r="D30" s="88"/>
      <c r="E30" s="88"/>
      <c r="F30" s="92">
        <v>1</v>
      </c>
      <c r="G30" s="88">
        <v>1</v>
      </c>
      <c r="H30" s="44"/>
      <c r="I30" s="44"/>
    </row>
    <row r="31" spans="1:9" ht="15">
      <c r="A31" s="44"/>
      <c r="B31" s="88">
        <v>42</v>
      </c>
      <c r="C31" s="93"/>
      <c r="D31" s="88">
        <v>1</v>
      </c>
      <c r="E31" s="88">
        <v>4</v>
      </c>
      <c r="F31" s="92"/>
      <c r="G31" s="88"/>
      <c r="H31" s="44"/>
      <c r="I31" s="44"/>
    </row>
    <row r="32" spans="1:9" ht="15">
      <c r="A32" s="44"/>
      <c r="B32" s="88">
        <v>43</v>
      </c>
      <c r="C32" s="93"/>
      <c r="D32" s="88"/>
      <c r="E32" s="88"/>
      <c r="F32" s="92">
        <v>2</v>
      </c>
      <c r="G32" s="88"/>
      <c r="H32" s="44"/>
      <c r="I32" s="44"/>
    </row>
    <row r="33" spans="1:9" ht="15">
      <c r="A33" s="44"/>
      <c r="B33" s="88">
        <v>44</v>
      </c>
      <c r="C33" s="93"/>
      <c r="D33" s="88"/>
      <c r="E33" s="88">
        <v>2</v>
      </c>
      <c r="F33" s="92">
        <v>1</v>
      </c>
      <c r="G33" s="88">
        <v>1</v>
      </c>
      <c r="H33" s="44"/>
      <c r="I33" s="44"/>
    </row>
    <row r="34" spans="1:9" ht="15">
      <c r="A34" s="44"/>
      <c r="B34" s="88">
        <v>45</v>
      </c>
      <c r="C34" s="93"/>
      <c r="D34" s="88"/>
      <c r="E34" s="88">
        <v>1</v>
      </c>
      <c r="F34" s="92"/>
      <c r="G34" s="88"/>
      <c r="H34" s="44"/>
      <c r="I34" s="44"/>
    </row>
    <row r="35" spans="1:9" ht="15">
      <c r="A35" s="44"/>
      <c r="B35" s="88">
        <v>46</v>
      </c>
      <c r="C35" s="93"/>
      <c r="D35" s="88"/>
      <c r="E35" s="88">
        <v>4</v>
      </c>
      <c r="F35" s="92"/>
      <c r="G35" s="88"/>
      <c r="H35" s="44"/>
      <c r="I35" s="44"/>
    </row>
    <row r="36" spans="1:9" ht="15">
      <c r="A36" s="44"/>
      <c r="B36" s="88">
        <v>47</v>
      </c>
      <c r="C36" s="93"/>
      <c r="D36" s="88"/>
      <c r="E36" s="88">
        <v>1</v>
      </c>
      <c r="F36" s="92"/>
      <c r="G36" s="88"/>
      <c r="H36" s="44"/>
      <c r="I36" s="44"/>
    </row>
    <row r="37" spans="1:9" ht="15">
      <c r="A37" s="44"/>
      <c r="B37" s="88">
        <v>48</v>
      </c>
      <c r="C37" s="93"/>
      <c r="D37" s="88">
        <v>1</v>
      </c>
      <c r="E37" s="88">
        <v>2</v>
      </c>
      <c r="F37" s="92"/>
      <c r="G37" s="88"/>
      <c r="H37" s="44"/>
      <c r="I37" s="44"/>
    </row>
    <row r="38" spans="1:9" ht="15">
      <c r="A38" s="44"/>
      <c r="B38" s="88">
        <v>49</v>
      </c>
      <c r="C38" s="93"/>
      <c r="D38" s="88">
        <v>2</v>
      </c>
      <c r="E38" s="88">
        <v>4</v>
      </c>
      <c r="F38" s="92">
        <v>1</v>
      </c>
      <c r="G38" s="88"/>
      <c r="H38" s="44"/>
      <c r="I38" s="44"/>
    </row>
    <row r="39" spans="1:9" ht="15">
      <c r="A39" s="44"/>
      <c r="B39" s="88">
        <v>50</v>
      </c>
      <c r="C39" s="93"/>
      <c r="D39" s="88">
        <v>2</v>
      </c>
      <c r="E39" s="88">
        <v>3</v>
      </c>
      <c r="F39" s="92"/>
      <c r="G39" s="88">
        <v>1</v>
      </c>
      <c r="H39" s="44"/>
      <c r="I39" s="44"/>
    </row>
    <row r="40" spans="1:9" ht="15">
      <c r="A40" s="44"/>
      <c r="B40" s="88">
        <v>51</v>
      </c>
      <c r="C40" s="93"/>
      <c r="D40" s="88"/>
      <c r="E40" s="88">
        <v>2</v>
      </c>
      <c r="F40" s="92">
        <v>1</v>
      </c>
      <c r="G40" s="88"/>
      <c r="H40" s="44"/>
      <c r="I40" s="44"/>
    </row>
    <row r="41" spans="1:9" ht="15">
      <c r="A41" s="44"/>
      <c r="B41" s="88">
        <v>52</v>
      </c>
      <c r="C41" s="93"/>
      <c r="D41" s="88">
        <v>1</v>
      </c>
      <c r="E41" s="88">
        <v>2</v>
      </c>
      <c r="F41" s="92"/>
      <c r="G41" s="88"/>
      <c r="H41" s="44"/>
      <c r="I41" s="44"/>
    </row>
    <row r="42" spans="1:9" ht="15">
      <c r="A42" s="44"/>
      <c r="B42" s="88">
        <v>53</v>
      </c>
      <c r="C42" s="93"/>
      <c r="D42" s="88">
        <v>1</v>
      </c>
      <c r="E42" s="88">
        <v>2</v>
      </c>
      <c r="F42" s="92"/>
      <c r="G42" s="88"/>
      <c r="H42" s="44"/>
      <c r="I42" s="44"/>
    </row>
    <row r="43" spans="1:9" ht="15">
      <c r="A43" s="44"/>
      <c r="B43" s="88">
        <v>54</v>
      </c>
      <c r="C43" s="93"/>
      <c r="D43" s="88">
        <v>1</v>
      </c>
      <c r="E43" s="88">
        <v>1</v>
      </c>
      <c r="F43" s="92">
        <v>2</v>
      </c>
      <c r="G43" s="88">
        <v>1</v>
      </c>
      <c r="H43" s="44"/>
      <c r="I43" s="44"/>
    </row>
    <row r="44" spans="1:9" ht="15">
      <c r="A44" s="44"/>
      <c r="B44" s="88">
        <v>55</v>
      </c>
      <c r="C44" s="93"/>
      <c r="D44" s="88">
        <v>1</v>
      </c>
      <c r="E44" s="88">
        <v>3</v>
      </c>
      <c r="F44" s="92">
        <v>1</v>
      </c>
      <c r="G44" s="88"/>
      <c r="H44" s="44"/>
      <c r="I44" s="44"/>
    </row>
    <row r="45" spans="1:9" ht="15">
      <c r="A45" s="44"/>
      <c r="B45" s="88">
        <v>56</v>
      </c>
      <c r="C45" s="93"/>
      <c r="D45" s="88"/>
      <c r="E45" s="88">
        <v>4</v>
      </c>
      <c r="F45" s="92">
        <v>1</v>
      </c>
      <c r="G45" s="88"/>
      <c r="H45" s="44"/>
      <c r="I45" s="44"/>
    </row>
    <row r="46" spans="1:9" ht="15">
      <c r="A46" s="44"/>
      <c r="B46" s="88">
        <v>57</v>
      </c>
      <c r="C46" s="93"/>
      <c r="D46" s="88"/>
      <c r="E46" s="88"/>
      <c r="F46" s="92"/>
      <c r="G46" s="88"/>
      <c r="H46" s="44"/>
      <c r="I46" s="44"/>
    </row>
    <row r="47" spans="1:9" ht="15">
      <c r="A47" s="44"/>
      <c r="B47" s="88">
        <v>58</v>
      </c>
      <c r="C47" s="93"/>
      <c r="D47" s="88">
        <v>1</v>
      </c>
      <c r="E47" s="88">
        <v>3</v>
      </c>
      <c r="F47" s="92">
        <v>1</v>
      </c>
      <c r="G47" s="88">
        <v>1</v>
      </c>
      <c r="H47" s="44"/>
      <c r="I47" s="44"/>
    </row>
    <row r="48" spans="1:9" ht="15">
      <c r="A48" s="44"/>
      <c r="B48" s="88">
        <v>59</v>
      </c>
      <c r="C48" s="93"/>
      <c r="D48" s="88">
        <v>2</v>
      </c>
      <c r="E48" s="88">
        <v>2</v>
      </c>
      <c r="F48" s="92">
        <v>1</v>
      </c>
      <c r="G48" s="88"/>
      <c r="H48" s="44"/>
      <c r="I48" s="44"/>
    </row>
    <row r="49" spans="1:9" ht="15">
      <c r="A49" s="44"/>
      <c r="B49" s="88">
        <v>60</v>
      </c>
      <c r="C49" s="93"/>
      <c r="D49" s="88">
        <v>2</v>
      </c>
      <c r="E49" s="88">
        <v>3</v>
      </c>
      <c r="F49" s="92"/>
      <c r="G49" s="88"/>
      <c r="H49" s="44"/>
      <c r="I49" s="44"/>
    </row>
    <row r="50" spans="1:9" ht="15">
      <c r="A50" s="44"/>
      <c r="B50" s="88">
        <v>61</v>
      </c>
      <c r="C50" s="93"/>
      <c r="D50" s="88">
        <v>3</v>
      </c>
      <c r="E50" s="88">
        <v>1</v>
      </c>
      <c r="F50" s="92"/>
      <c r="G50" s="88"/>
      <c r="H50" s="44"/>
      <c r="I50" s="44"/>
    </row>
    <row r="51" spans="1:9" ht="15">
      <c r="A51" s="44"/>
      <c r="B51" s="88">
        <v>62</v>
      </c>
      <c r="C51" s="93"/>
      <c r="D51" s="88">
        <v>2</v>
      </c>
      <c r="E51" s="88">
        <v>1</v>
      </c>
      <c r="F51" s="92">
        <v>2</v>
      </c>
      <c r="G51" s="88"/>
      <c r="H51" s="44"/>
      <c r="I51" s="44"/>
    </row>
    <row r="52" spans="1:9" ht="15">
      <c r="A52" s="44"/>
      <c r="B52" s="88">
        <v>63</v>
      </c>
      <c r="C52" s="93"/>
      <c r="D52" s="88"/>
      <c r="E52" s="88">
        <v>1</v>
      </c>
      <c r="F52" s="92"/>
      <c r="G52" s="88"/>
      <c r="H52" s="44"/>
      <c r="I52" s="44"/>
    </row>
    <row r="53" spans="1:9" ht="15">
      <c r="A53" s="44"/>
      <c r="B53" s="88">
        <v>64</v>
      </c>
      <c r="C53" s="93"/>
      <c r="D53" s="88"/>
      <c r="E53" s="88">
        <v>1</v>
      </c>
      <c r="F53" s="92"/>
      <c r="G53" s="88"/>
      <c r="H53" s="44"/>
      <c r="I53" s="44"/>
    </row>
    <row r="54" spans="1:9" ht="15">
      <c r="A54" s="44"/>
      <c r="B54" s="88">
        <v>65</v>
      </c>
      <c r="C54" s="93"/>
      <c r="D54" s="88"/>
      <c r="E54" s="88">
        <v>1</v>
      </c>
      <c r="F54" s="92">
        <v>1</v>
      </c>
      <c r="G54" s="88"/>
      <c r="H54" s="44"/>
      <c r="I54" s="44"/>
    </row>
    <row r="55" spans="1:9" ht="15">
      <c r="A55" s="44"/>
      <c r="B55" s="88">
        <v>66</v>
      </c>
      <c r="C55" s="93"/>
      <c r="D55" s="88">
        <v>1</v>
      </c>
      <c r="E55" s="88">
        <v>1</v>
      </c>
      <c r="F55" s="92"/>
      <c r="G55" s="88"/>
      <c r="H55" s="44"/>
      <c r="I55" s="44"/>
    </row>
    <row r="56" spans="1:9" ht="15">
      <c r="A56" s="44"/>
      <c r="B56" s="88">
        <v>67</v>
      </c>
      <c r="C56" s="93"/>
      <c r="D56" s="88"/>
      <c r="E56" s="88">
        <v>1</v>
      </c>
      <c r="F56" s="92"/>
      <c r="G56" s="88"/>
      <c r="H56" s="44"/>
      <c r="I56" s="44"/>
    </row>
    <row r="57" spans="2:7" ht="15">
      <c r="B57" s="88">
        <v>68</v>
      </c>
      <c r="C57" s="93"/>
      <c r="D57" s="88"/>
      <c r="E57" s="88"/>
      <c r="F57" s="92"/>
      <c r="G57" s="88"/>
    </row>
    <row r="58" spans="1:9" ht="15">
      <c r="A58" s="44"/>
      <c r="B58" s="88">
        <v>69</v>
      </c>
      <c r="C58" s="93"/>
      <c r="D58" s="88"/>
      <c r="E58" s="88"/>
      <c r="F58" s="92">
        <v>1</v>
      </c>
      <c r="G58" s="88"/>
      <c r="H58" s="44"/>
      <c r="I58" s="44"/>
    </row>
    <row r="59" spans="1:9" ht="15">
      <c r="A59" s="44"/>
      <c r="B59" s="88">
        <v>70</v>
      </c>
      <c r="C59" s="93"/>
      <c r="D59" s="88">
        <v>1</v>
      </c>
      <c r="E59" s="88"/>
      <c r="F59" s="92">
        <v>1</v>
      </c>
      <c r="G59" s="88"/>
      <c r="H59" s="44"/>
      <c r="I59" s="44"/>
    </row>
    <row r="60" spans="1:9" ht="15">
      <c r="A60" s="44"/>
      <c r="B60" s="88">
        <v>71</v>
      </c>
      <c r="C60" s="93"/>
      <c r="D60" s="88"/>
      <c r="E60" s="88"/>
      <c r="F60" s="92"/>
      <c r="G60" s="88"/>
      <c r="H60" s="44"/>
      <c r="I60" s="44"/>
    </row>
    <row r="61" spans="1:9" ht="15">
      <c r="A61" s="44"/>
      <c r="B61" s="88">
        <v>72</v>
      </c>
      <c r="C61" s="93"/>
      <c r="D61" s="88"/>
      <c r="E61" s="88"/>
      <c r="F61" s="92"/>
      <c r="G61" s="88"/>
      <c r="H61" s="44"/>
      <c r="I61" s="44"/>
    </row>
    <row r="62" spans="1:9" ht="15">
      <c r="A62" s="44"/>
      <c r="B62" s="88">
        <v>73</v>
      </c>
      <c r="C62" s="93"/>
      <c r="D62" s="88"/>
      <c r="E62" s="88"/>
      <c r="F62" s="92"/>
      <c r="G62" s="88"/>
      <c r="H62" s="44"/>
      <c r="I62" s="44"/>
    </row>
    <row r="63" spans="1:9" ht="15">
      <c r="A63" s="44"/>
      <c r="B63" s="88">
        <v>74</v>
      </c>
      <c r="C63" s="93"/>
      <c r="D63" s="88"/>
      <c r="E63" s="88"/>
      <c r="F63" s="92"/>
      <c r="G63" s="88"/>
      <c r="H63" s="44"/>
      <c r="I63" s="44"/>
    </row>
    <row r="64" spans="1:9" ht="15">
      <c r="A64" s="44"/>
      <c r="B64" s="88">
        <v>75</v>
      </c>
      <c r="C64" s="93"/>
      <c r="D64" s="88"/>
      <c r="E64" s="88"/>
      <c r="F64" s="92"/>
      <c r="G64" s="88"/>
      <c r="H64" s="44"/>
      <c r="I64" s="44"/>
    </row>
    <row r="65" spans="1:9" ht="15">
      <c r="A65" s="44"/>
      <c r="B65" s="88">
        <v>76</v>
      </c>
      <c r="C65" s="93"/>
      <c r="D65" s="88"/>
      <c r="E65" s="88"/>
      <c r="F65" s="92"/>
      <c r="G65" s="88"/>
      <c r="H65" s="44"/>
      <c r="I65" s="44"/>
    </row>
    <row r="66" spans="1:9" ht="15">
      <c r="A66" s="44"/>
      <c r="B66" s="88">
        <v>77</v>
      </c>
      <c r="C66" s="93"/>
      <c r="D66" s="88"/>
      <c r="E66" s="88"/>
      <c r="F66" s="92"/>
      <c r="G66" s="88"/>
      <c r="H66" s="44"/>
      <c r="I66" s="44"/>
    </row>
    <row r="67" spans="1:9" ht="15">
      <c r="A67" s="44"/>
      <c r="B67" s="88">
        <v>78</v>
      </c>
      <c r="C67" s="93"/>
      <c r="D67" s="88"/>
      <c r="E67" s="88"/>
      <c r="F67" s="92"/>
      <c r="G67" s="88"/>
      <c r="H67" s="44"/>
      <c r="I67" s="44"/>
    </row>
    <row r="68" spans="1:9" ht="15">
      <c r="A68" s="44"/>
      <c r="B68" s="88">
        <v>79</v>
      </c>
      <c r="C68" s="93"/>
      <c r="D68" s="88"/>
      <c r="E68" s="88"/>
      <c r="F68" s="92"/>
      <c r="G68" s="88"/>
      <c r="H68" s="44"/>
      <c r="I68" s="44"/>
    </row>
    <row r="69" spans="1:9" ht="15">
      <c r="A69" s="44"/>
      <c r="B69" s="88">
        <v>80</v>
      </c>
      <c r="C69" s="93"/>
      <c r="D69" s="88"/>
      <c r="E69" s="88"/>
      <c r="F69" s="92"/>
      <c r="G69" s="88"/>
      <c r="H69" s="44"/>
      <c r="I69" s="44"/>
    </row>
    <row r="70" spans="1:9" ht="15">
      <c r="A70" s="44"/>
      <c r="B70" s="88">
        <v>81</v>
      </c>
      <c r="C70" s="93"/>
      <c r="D70" s="88"/>
      <c r="E70" s="88"/>
      <c r="F70" s="92"/>
      <c r="G70" s="88"/>
      <c r="H70" s="44"/>
      <c r="I70" s="44"/>
    </row>
    <row r="71" spans="1:9" ht="15">
      <c r="A71" s="44"/>
      <c r="B71" s="88">
        <v>82</v>
      </c>
      <c r="C71" s="93"/>
      <c r="D71" s="88"/>
      <c r="E71" s="88"/>
      <c r="F71" s="92"/>
      <c r="G71" s="88"/>
      <c r="H71" s="44"/>
      <c r="I71" s="44"/>
    </row>
    <row r="72" spans="1:9" ht="15">
      <c r="A72" s="44"/>
      <c r="B72" s="88">
        <v>83</v>
      </c>
      <c r="C72" s="93"/>
      <c r="D72" s="88"/>
      <c r="E72" s="88"/>
      <c r="F72" s="92"/>
      <c r="G72" s="88"/>
      <c r="H72" s="44"/>
      <c r="I72" s="44"/>
    </row>
    <row r="73" spans="1:9" ht="15">
      <c r="A73" s="44"/>
      <c r="B73" s="88">
        <v>84</v>
      </c>
      <c r="C73" s="93"/>
      <c r="D73" s="88"/>
      <c r="E73" s="88"/>
      <c r="F73" s="92"/>
      <c r="G73" s="88"/>
      <c r="H73" s="44"/>
      <c r="I73" s="44"/>
    </row>
  </sheetData>
  <mergeCells count="1">
    <mergeCell ref="D17:G17"/>
  </mergeCells>
  <printOptions horizontalCentered="1"/>
  <pageMargins left="0.75" right="0.75" top="1" bottom="1" header="0.5" footer="0.5"/>
  <pageSetup fitToHeight="1" fitToWidth="1" horizontalDpi="600" verticalDpi="600" orientation="portrait" scale="56" r:id="rId1"/>
  <headerFooter alignWithMargins="0">
    <oddFooter>&amp;L&amp;F&amp;A  &amp;D&amp;R&amp;P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73"/>
  <sheetViews>
    <sheetView workbookViewId="0" topLeftCell="A1">
      <selection activeCell="A4" sqref="A4:IV4"/>
    </sheetView>
  </sheetViews>
  <sheetFormatPr defaultColWidth="9.140625" defaultRowHeight="12.75"/>
  <cols>
    <col min="1" max="1" width="21.421875" style="0" customWidth="1"/>
    <col min="8" max="8" width="22.140625" style="0" customWidth="1"/>
  </cols>
  <sheetData>
    <row r="1" spans="1:9" ht="23.25">
      <c r="A1" s="8" t="s">
        <v>4</v>
      </c>
      <c r="B1" s="8"/>
      <c r="C1" s="8"/>
      <c r="D1" s="8"/>
      <c r="E1" s="8"/>
      <c r="F1" s="8"/>
      <c r="G1" s="8"/>
      <c r="H1" s="8"/>
      <c r="I1" s="9"/>
    </row>
    <row r="2" spans="1:9" ht="23.25">
      <c r="A2" s="22" t="str">
        <f>'Att H1-Finan Proposal'!A2</f>
        <v>Solicitation No. F10R6200016</v>
      </c>
      <c r="B2" s="8"/>
      <c r="C2" s="8"/>
      <c r="D2" s="8"/>
      <c r="E2" s="8"/>
      <c r="F2" s="8"/>
      <c r="G2" s="8"/>
      <c r="H2" s="8"/>
      <c r="I2" s="9"/>
    </row>
    <row r="3" spans="1:8" s="43" customFormat="1" ht="18">
      <c r="A3" s="24" t="s">
        <v>32</v>
      </c>
      <c r="B3" s="24"/>
      <c r="C3" s="24"/>
      <c r="D3" s="24"/>
      <c r="E3" s="24"/>
      <c r="F3" s="24"/>
      <c r="G3" s="24"/>
      <c r="H3" s="24"/>
    </row>
    <row r="4" spans="1:9" s="43" customFormat="1" ht="18">
      <c r="A4" s="25" t="s">
        <v>108</v>
      </c>
      <c r="B4" s="25"/>
      <c r="C4" s="25"/>
      <c r="D4" s="25"/>
      <c r="E4" s="25"/>
      <c r="F4" s="25"/>
      <c r="G4" s="25"/>
      <c r="H4" s="24"/>
      <c r="I4" s="24"/>
    </row>
    <row r="5" spans="1:9" ht="18">
      <c r="A5" s="25"/>
      <c r="B5" s="25"/>
      <c r="C5" s="25"/>
      <c r="D5" s="25"/>
      <c r="E5" s="25"/>
      <c r="F5" s="25"/>
      <c r="G5" s="25"/>
      <c r="H5" s="24"/>
      <c r="I5" s="43"/>
    </row>
    <row r="6" spans="1:9" ht="18">
      <c r="A6" s="24" t="s">
        <v>37</v>
      </c>
      <c r="B6" s="25"/>
      <c r="C6" s="25"/>
      <c r="D6" s="25"/>
      <c r="E6" s="25"/>
      <c r="F6" s="25"/>
      <c r="G6" s="25"/>
      <c r="H6" s="24"/>
      <c r="I6" s="43"/>
    </row>
    <row r="7" spans="1:9" ht="18">
      <c r="A7" s="24"/>
      <c r="B7" s="25"/>
      <c r="C7" s="25"/>
      <c r="D7" s="25"/>
      <c r="E7" s="25"/>
      <c r="F7" s="25"/>
      <c r="G7" s="25"/>
      <c r="H7" s="24"/>
      <c r="I7" s="43"/>
    </row>
    <row r="8" spans="1:9" ht="18">
      <c r="A8" s="24" t="s">
        <v>49</v>
      </c>
      <c r="B8" s="25"/>
      <c r="C8" s="25"/>
      <c r="D8" s="25"/>
      <c r="E8" s="25"/>
      <c r="F8" s="25"/>
      <c r="G8" s="25"/>
      <c r="H8" s="24"/>
      <c r="I8" s="43"/>
    </row>
    <row r="9" spans="1:9" ht="18">
      <c r="A9" s="24"/>
      <c r="B9" s="25"/>
      <c r="C9" s="25"/>
      <c r="D9" s="25"/>
      <c r="E9" s="25"/>
      <c r="F9" s="25"/>
      <c r="G9" s="25"/>
      <c r="H9" s="24"/>
      <c r="I9" s="43"/>
    </row>
    <row r="10" spans="1:9" ht="18">
      <c r="A10" s="24" t="s">
        <v>38</v>
      </c>
      <c r="B10" s="25"/>
      <c r="C10" s="25"/>
      <c r="D10" s="25"/>
      <c r="E10" s="25"/>
      <c r="F10" s="25"/>
      <c r="G10" s="25"/>
      <c r="H10" s="24"/>
      <c r="I10" s="43"/>
    </row>
    <row r="11" spans="1:9" ht="18">
      <c r="A11" s="24" t="s">
        <v>39</v>
      </c>
      <c r="B11" s="25"/>
      <c r="C11" s="25"/>
      <c r="D11" s="25"/>
      <c r="E11" s="25"/>
      <c r="F11" s="25"/>
      <c r="G11" s="25"/>
      <c r="H11" s="24"/>
      <c r="I11" s="43"/>
    </row>
    <row r="12" spans="1:9" ht="18">
      <c r="A12" s="24" t="s">
        <v>41</v>
      </c>
      <c r="B12" s="25"/>
      <c r="C12" s="25"/>
      <c r="D12" s="25"/>
      <c r="E12" s="25"/>
      <c r="F12" s="25"/>
      <c r="G12" s="25"/>
      <c r="H12" s="24"/>
      <c r="I12" s="43"/>
    </row>
    <row r="13" spans="1:9" ht="18">
      <c r="A13" s="24" t="s">
        <v>40</v>
      </c>
      <c r="B13" s="25"/>
      <c r="C13" s="25"/>
      <c r="D13" s="25"/>
      <c r="E13" s="25"/>
      <c r="F13" s="25"/>
      <c r="G13" s="25"/>
      <c r="H13" s="24"/>
      <c r="I13" s="43"/>
    </row>
    <row r="14" spans="1:9" ht="18">
      <c r="A14" s="24" t="s">
        <v>42</v>
      </c>
      <c r="B14" s="25"/>
      <c r="C14" s="25"/>
      <c r="D14" s="25"/>
      <c r="E14" s="25"/>
      <c r="F14" s="25"/>
      <c r="G14" s="25"/>
      <c r="H14" s="24"/>
      <c r="I14" s="43"/>
    </row>
    <row r="15" spans="1:9" ht="18">
      <c r="A15" s="24" t="s">
        <v>54</v>
      </c>
      <c r="B15" s="25"/>
      <c r="C15" s="25"/>
      <c r="D15" s="25"/>
      <c r="E15" s="25"/>
      <c r="F15" s="25"/>
      <c r="G15" s="25"/>
      <c r="H15" s="24"/>
      <c r="I15" s="43"/>
    </row>
    <row r="16" spans="1:9" ht="15.75">
      <c r="A16" s="45"/>
      <c r="B16" s="44"/>
      <c r="C16" s="44"/>
      <c r="D16" s="45"/>
      <c r="E16" s="45"/>
      <c r="F16" s="45"/>
      <c r="G16" s="45"/>
      <c r="H16" s="45"/>
      <c r="I16" s="45"/>
    </row>
    <row r="17" spans="1:9" ht="15.75">
      <c r="A17" s="46"/>
      <c r="B17" s="84"/>
      <c r="C17" s="44"/>
      <c r="D17" s="114" t="s">
        <v>44</v>
      </c>
      <c r="E17" s="115"/>
      <c r="F17" s="115"/>
      <c r="G17" s="116"/>
      <c r="H17" s="44"/>
      <c r="I17" s="44"/>
    </row>
    <row r="18" spans="1:9" ht="15.75">
      <c r="A18" s="44"/>
      <c r="B18" s="85" t="s">
        <v>43</v>
      </c>
      <c r="C18" s="44"/>
      <c r="D18" s="81">
        <v>2500</v>
      </c>
      <c r="E18" s="82">
        <v>3000</v>
      </c>
      <c r="F18" s="82">
        <v>4500</v>
      </c>
      <c r="G18" s="83">
        <v>6000</v>
      </c>
      <c r="H18" s="44"/>
      <c r="I18" s="44"/>
    </row>
    <row r="19" spans="1:9" ht="15">
      <c r="A19" s="44"/>
      <c r="B19" s="88" t="s">
        <v>84</v>
      </c>
      <c r="C19" s="93"/>
      <c r="D19" s="88"/>
      <c r="E19" s="88">
        <v>2</v>
      </c>
      <c r="F19" s="92"/>
      <c r="G19" s="88"/>
      <c r="H19" s="44"/>
      <c r="I19" s="44"/>
    </row>
    <row r="20" spans="1:9" ht="15">
      <c r="A20" s="44"/>
      <c r="B20" s="88">
        <v>31</v>
      </c>
      <c r="C20" s="93"/>
      <c r="D20" s="88"/>
      <c r="E20" s="88">
        <v>1</v>
      </c>
      <c r="F20" s="92"/>
      <c r="G20" s="88"/>
      <c r="H20" s="44"/>
      <c r="I20" s="44"/>
    </row>
    <row r="21" spans="1:9" ht="15">
      <c r="A21" s="44"/>
      <c r="B21" s="88">
        <v>32</v>
      </c>
      <c r="C21" s="93"/>
      <c r="D21" s="88"/>
      <c r="E21" s="88"/>
      <c r="F21" s="92"/>
      <c r="G21" s="88"/>
      <c r="H21" s="44"/>
      <c r="I21" s="44"/>
    </row>
    <row r="22" spans="1:9" ht="15">
      <c r="A22" s="44"/>
      <c r="B22" s="88">
        <v>33</v>
      </c>
      <c r="C22" s="93"/>
      <c r="D22" s="88"/>
      <c r="E22" s="88">
        <v>1</v>
      </c>
      <c r="F22" s="92">
        <v>1</v>
      </c>
      <c r="G22" s="88"/>
      <c r="H22" s="44"/>
      <c r="I22" s="44"/>
    </row>
    <row r="23" spans="1:9" ht="15">
      <c r="A23" s="44"/>
      <c r="B23" s="88">
        <v>34</v>
      </c>
      <c r="C23" s="93"/>
      <c r="D23" s="88"/>
      <c r="E23" s="88"/>
      <c r="F23" s="92"/>
      <c r="G23" s="88"/>
      <c r="H23" s="44"/>
      <c r="I23" s="44"/>
    </row>
    <row r="24" spans="1:9" ht="15">
      <c r="A24" s="44"/>
      <c r="B24" s="88">
        <v>35</v>
      </c>
      <c r="C24" s="93"/>
      <c r="D24" s="88">
        <v>3</v>
      </c>
      <c r="E24" s="88">
        <v>1</v>
      </c>
      <c r="F24" s="92"/>
      <c r="G24" s="88"/>
      <c r="H24" s="44"/>
      <c r="I24" s="44"/>
    </row>
    <row r="25" spans="1:9" ht="15">
      <c r="A25" s="44"/>
      <c r="B25" s="88">
        <v>36</v>
      </c>
      <c r="C25" s="93"/>
      <c r="D25" s="88"/>
      <c r="E25" s="88">
        <v>2</v>
      </c>
      <c r="F25" s="92">
        <v>1</v>
      </c>
      <c r="G25" s="88"/>
      <c r="H25" s="44"/>
      <c r="I25" s="44"/>
    </row>
    <row r="26" spans="1:9" ht="15">
      <c r="A26" s="44"/>
      <c r="B26" s="88">
        <v>37</v>
      </c>
      <c r="C26" s="93"/>
      <c r="D26" s="88"/>
      <c r="E26" s="88"/>
      <c r="F26" s="92">
        <v>1</v>
      </c>
      <c r="G26" s="88"/>
      <c r="H26" s="44"/>
      <c r="I26" s="44"/>
    </row>
    <row r="27" spans="1:9" ht="15">
      <c r="A27" s="44"/>
      <c r="B27" s="88">
        <v>38</v>
      </c>
      <c r="C27" s="93"/>
      <c r="D27" s="88"/>
      <c r="E27" s="88"/>
      <c r="F27" s="92">
        <v>2</v>
      </c>
      <c r="G27" s="88"/>
      <c r="H27" s="44"/>
      <c r="I27" s="44"/>
    </row>
    <row r="28" spans="1:9" ht="15">
      <c r="A28" s="44"/>
      <c r="B28" s="88">
        <v>39</v>
      </c>
      <c r="C28" s="93"/>
      <c r="D28" s="88"/>
      <c r="E28" s="88">
        <v>1</v>
      </c>
      <c r="F28" s="92">
        <v>2</v>
      </c>
      <c r="G28" s="88"/>
      <c r="H28" s="44"/>
      <c r="I28" s="44"/>
    </row>
    <row r="29" spans="1:9" ht="15">
      <c r="A29" s="44"/>
      <c r="B29" s="88">
        <v>40</v>
      </c>
      <c r="C29" s="93"/>
      <c r="D29" s="88"/>
      <c r="E29" s="88">
        <v>1</v>
      </c>
      <c r="F29" s="92">
        <v>1</v>
      </c>
      <c r="G29" s="88"/>
      <c r="H29" s="44"/>
      <c r="I29" s="44"/>
    </row>
    <row r="30" spans="1:9" ht="15">
      <c r="A30" s="44"/>
      <c r="B30" s="88">
        <v>41</v>
      </c>
      <c r="C30" s="93"/>
      <c r="D30" s="88">
        <v>1</v>
      </c>
      <c r="E30" s="88">
        <v>1</v>
      </c>
      <c r="F30" s="92"/>
      <c r="G30" s="88"/>
      <c r="H30" s="44"/>
      <c r="I30" s="44"/>
    </row>
    <row r="31" spans="1:9" ht="15">
      <c r="A31" s="44"/>
      <c r="B31" s="88">
        <v>42</v>
      </c>
      <c r="C31" s="93"/>
      <c r="D31" s="88">
        <v>2</v>
      </c>
      <c r="E31" s="88"/>
      <c r="F31" s="92">
        <v>1</v>
      </c>
      <c r="G31" s="88"/>
      <c r="H31" s="44"/>
      <c r="I31" s="44"/>
    </row>
    <row r="32" spans="1:9" ht="15">
      <c r="A32" s="44"/>
      <c r="B32" s="88">
        <v>43</v>
      </c>
      <c r="C32" s="93"/>
      <c r="D32" s="88">
        <v>1</v>
      </c>
      <c r="E32" s="88">
        <v>2</v>
      </c>
      <c r="F32" s="92"/>
      <c r="G32" s="88"/>
      <c r="H32" s="44"/>
      <c r="I32" s="44"/>
    </row>
    <row r="33" spans="1:9" ht="15">
      <c r="A33" s="44"/>
      <c r="B33" s="88">
        <v>44</v>
      </c>
      <c r="C33" s="93"/>
      <c r="D33" s="88">
        <v>1</v>
      </c>
      <c r="E33" s="88"/>
      <c r="F33" s="92">
        <v>1</v>
      </c>
      <c r="G33" s="88"/>
      <c r="H33" s="44"/>
      <c r="I33" s="44"/>
    </row>
    <row r="34" spans="1:9" ht="15">
      <c r="A34" s="44"/>
      <c r="B34" s="88">
        <v>45</v>
      </c>
      <c r="C34" s="93"/>
      <c r="D34" s="88">
        <v>2</v>
      </c>
      <c r="E34" s="88">
        <v>3</v>
      </c>
      <c r="F34" s="92">
        <v>2</v>
      </c>
      <c r="G34" s="88"/>
      <c r="H34" s="44"/>
      <c r="I34" s="44"/>
    </row>
    <row r="35" spans="1:9" ht="15">
      <c r="A35" s="44"/>
      <c r="B35" s="88">
        <v>46</v>
      </c>
      <c r="C35" s="93"/>
      <c r="D35" s="88">
        <v>3</v>
      </c>
      <c r="E35" s="88">
        <v>2</v>
      </c>
      <c r="F35" s="92">
        <v>1</v>
      </c>
      <c r="G35" s="88"/>
      <c r="H35" s="44"/>
      <c r="I35" s="44"/>
    </row>
    <row r="36" spans="1:9" ht="15">
      <c r="A36" s="44"/>
      <c r="B36" s="88">
        <v>47</v>
      </c>
      <c r="C36" s="93"/>
      <c r="D36" s="88">
        <v>6</v>
      </c>
      <c r="E36" s="88">
        <v>2</v>
      </c>
      <c r="F36" s="92">
        <v>6</v>
      </c>
      <c r="G36" s="88"/>
      <c r="H36" s="44"/>
      <c r="I36" s="44"/>
    </row>
    <row r="37" spans="1:9" ht="15">
      <c r="A37" s="44"/>
      <c r="B37" s="88">
        <v>48</v>
      </c>
      <c r="C37" s="93"/>
      <c r="D37" s="88"/>
      <c r="E37" s="88">
        <v>2</v>
      </c>
      <c r="F37" s="92">
        <v>5</v>
      </c>
      <c r="G37" s="88"/>
      <c r="H37" s="44"/>
      <c r="I37" s="44"/>
    </row>
    <row r="38" spans="1:9" ht="15">
      <c r="A38" s="44"/>
      <c r="B38" s="88">
        <v>49</v>
      </c>
      <c r="C38" s="93"/>
      <c r="D38" s="88">
        <v>1</v>
      </c>
      <c r="E38" s="88">
        <v>4</v>
      </c>
      <c r="F38" s="92">
        <v>4</v>
      </c>
      <c r="G38" s="88"/>
      <c r="H38" s="44"/>
      <c r="I38" s="44"/>
    </row>
    <row r="39" spans="1:9" ht="15">
      <c r="A39" s="44"/>
      <c r="B39" s="88">
        <v>50</v>
      </c>
      <c r="C39" s="93"/>
      <c r="D39" s="88">
        <v>1</v>
      </c>
      <c r="E39" s="88">
        <v>5</v>
      </c>
      <c r="F39" s="92">
        <v>3</v>
      </c>
      <c r="G39" s="88"/>
      <c r="H39" s="44"/>
      <c r="I39" s="44"/>
    </row>
    <row r="40" spans="1:9" ht="15">
      <c r="A40" s="44"/>
      <c r="B40" s="88">
        <v>51</v>
      </c>
      <c r="C40" s="93"/>
      <c r="D40" s="88">
        <v>2</v>
      </c>
      <c r="E40" s="88">
        <v>5</v>
      </c>
      <c r="F40" s="92">
        <v>1</v>
      </c>
      <c r="G40" s="88"/>
      <c r="H40" s="44"/>
      <c r="I40" s="44"/>
    </row>
    <row r="41" spans="1:9" ht="15">
      <c r="A41" s="44"/>
      <c r="B41" s="88">
        <v>52</v>
      </c>
      <c r="C41" s="93"/>
      <c r="D41" s="88">
        <v>1</v>
      </c>
      <c r="E41" s="88">
        <v>10</v>
      </c>
      <c r="F41" s="92">
        <v>5</v>
      </c>
      <c r="G41" s="88"/>
      <c r="H41" s="44"/>
      <c r="I41" s="44"/>
    </row>
    <row r="42" spans="1:9" ht="15">
      <c r="A42" s="44"/>
      <c r="B42" s="88">
        <v>53</v>
      </c>
      <c r="C42" s="93"/>
      <c r="D42" s="88">
        <v>4</v>
      </c>
      <c r="E42" s="88">
        <v>4</v>
      </c>
      <c r="F42" s="92">
        <v>6</v>
      </c>
      <c r="G42" s="88"/>
      <c r="H42" s="44"/>
      <c r="I42" s="44"/>
    </row>
    <row r="43" spans="1:9" ht="15">
      <c r="A43" s="44"/>
      <c r="B43" s="88">
        <v>54</v>
      </c>
      <c r="C43" s="93"/>
      <c r="D43" s="88">
        <v>3</v>
      </c>
      <c r="E43" s="88">
        <v>6</v>
      </c>
      <c r="F43" s="92">
        <v>6</v>
      </c>
      <c r="G43" s="88"/>
      <c r="H43" s="44"/>
      <c r="I43" s="44"/>
    </row>
    <row r="44" spans="1:9" ht="15">
      <c r="A44" s="44"/>
      <c r="B44" s="88">
        <v>55</v>
      </c>
      <c r="C44" s="93"/>
      <c r="D44" s="88">
        <v>1</v>
      </c>
      <c r="E44" s="88">
        <v>11</v>
      </c>
      <c r="F44" s="92">
        <v>5</v>
      </c>
      <c r="G44" s="88"/>
      <c r="H44" s="44"/>
      <c r="I44" s="44"/>
    </row>
    <row r="45" spans="1:9" ht="15">
      <c r="A45" s="44"/>
      <c r="B45" s="88">
        <v>56</v>
      </c>
      <c r="C45" s="93"/>
      <c r="D45" s="88">
        <v>2</v>
      </c>
      <c r="E45" s="88">
        <v>4</v>
      </c>
      <c r="F45" s="92">
        <v>4</v>
      </c>
      <c r="G45" s="88"/>
      <c r="H45" s="44"/>
      <c r="I45" s="44"/>
    </row>
    <row r="46" spans="1:9" ht="15">
      <c r="A46" s="44"/>
      <c r="B46" s="88">
        <v>57</v>
      </c>
      <c r="C46" s="93"/>
      <c r="D46" s="88">
        <v>3</v>
      </c>
      <c r="E46" s="88">
        <v>6</v>
      </c>
      <c r="F46" s="92">
        <v>5</v>
      </c>
      <c r="G46" s="88"/>
      <c r="H46" s="44"/>
      <c r="I46" s="44"/>
    </row>
    <row r="47" spans="1:9" ht="15">
      <c r="A47" s="44"/>
      <c r="B47" s="88">
        <v>58</v>
      </c>
      <c r="C47" s="93"/>
      <c r="D47" s="88">
        <v>4</v>
      </c>
      <c r="E47" s="88">
        <v>4</v>
      </c>
      <c r="F47" s="92">
        <v>2</v>
      </c>
      <c r="G47" s="88"/>
      <c r="H47" s="44"/>
      <c r="I47" s="44"/>
    </row>
    <row r="48" spans="1:9" ht="15">
      <c r="A48" s="44"/>
      <c r="B48" s="88">
        <v>59</v>
      </c>
      <c r="C48" s="93"/>
      <c r="D48" s="88">
        <v>2</v>
      </c>
      <c r="E48" s="88">
        <v>1</v>
      </c>
      <c r="F48" s="92">
        <v>1</v>
      </c>
      <c r="G48" s="88"/>
      <c r="H48" s="44"/>
      <c r="I48" s="44"/>
    </row>
    <row r="49" spans="1:9" ht="15">
      <c r="A49" s="44"/>
      <c r="B49" s="88">
        <v>60</v>
      </c>
      <c r="C49" s="93"/>
      <c r="D49" s="88">
        <v>1</v>
      </c>
      <c r="E49" s="88">
        <v>6</v>
      </c>
      <c r="F49" s="92">
        <v>2</v>
      </c>
      <c r="G49" s="88"/>
      <c r="H49" s="44"/>
      <c r="I49" s="44"/>
    </row>
    <row r="50" spans="1:9" ht="15">
      <c r="A50" s="44"/>
      <c r="B50" s="88">
        <v>61</v>
      </c>
      <c r="C50" s="93"/>
      <c r="D50" s="88"/>
      <c r="E50" s="88">
        <v>7</v>
      </c>
      <c r="F50" s="92">
        <v>6</v>
      </c>
      <c r="G50" s="88"/>
      <c r="H50" s="44"/>
      <c r="I50" s="44"/>
    </row>
    <row r="51" spans="1:9" ht="15">
      <c r="A51" s="44"/>
      <c r="B51" s="88">
        <v>62</v>
      </c>
      <c r="C51" s="93"/>
      <c r="D51" s="88">
        <v>1</v>
      </c>
      <c r="E51" s="88">
        <v>3</v>
      </c>
      <c r="F51" s="92">
        <v>2</v>
      </c>
      <c r="G51" s="88"/>
      <c r="H51" s="44"/>
      <c r="I51" s="44"/>
    </row>
    <row r="52" spans="1:9" ht="15">
      <c r="A52" s="44"/>
      <c r="B52" s="88">
        <v>63</v>
      </c>
      <c r="C52" s="93"/>
      <c r="D52" s="88"/>
      <c r="E52" s="88">
        <v>1</v>
      </c>
      <c r="F52" s="92">
        <v>2</v>
      </c>
      <c r="G52" s="88"/>
      <c r="H52" s="44"/>
      <c r="I52" s="44"/>
    </row>
    <row r="53" spans="1:9" ht="15">
      <c r="A53" s="44"/>
      <c r="B53" s="88">
        <v>64</v>
      </c>
      <c r="C53" s="93"/>
      <c r="D53" s="88"/>
      <c r="E53" s="88">
        <v>3</v>
      </c>
      <c r="F53" s="92"/>
      <c r="G53" s="88"/>
      <c r="H53" s="44"/>
      <c r="I53" s="44"/>
    </row>
    <row r="54" spans="1:9" ht="15">
      <c r="A54" s="44"/>
      <c r="B54" s="88">
        <v>65</v>
      </c>
      <c r="C54" s="93"/>
      <c r="D54" s="88"/>
      <c r="E54" s="88">
        <v>5</v>
      </c>
      <c r="F54" s="92">
        <v>1</v>
      </c>
      <c r="G54" s="88"/>
      <c r="H54" s="44"/>
      <c r="I54" s="44"/>
    </row>
    <row r="55" spans="1:9" ht="15">
      <c r="A55" s="44"/>
      <c r="B55" s="88">
        <v>66</v>
      </c>
      <c r="C55" s="93"/>
      <c r="D55" s="88"/>
      <c r="E55" s="88">
        <v>2</v>
      </c>
      <c r="F55" s="92"/>
      <c r="G55" s="88"/>
      <c r="H55" s="44"/>
      <c r="I55" s="44"/>
    </row>
    <row r="56" spans="1:9" ht="15">
      <c r="A56" s="44"/>
      <c r="B56" s="88">
        <v>67</v>
      </c>
      <c r="C56" s="93"/>
      <c r="D56" s="88">
        <v>1</v>
      </c>
      <c r="E56" s="88"/>
      <c r="F56" s="92">
        <v>1</v>
      </c>
      <c r="G56" s="88"/>
      <c r="H56" s="44"/>
      <c r="I56" s="44"/>
    </row>
    <row r="57" spans="1:9" ht="15">
      <c r="A57" s="44"/>
      <c r="B57" s="88">
        <v>68</v>
      </c>
      <c r="C57" s="93"/>
      <c r="D57" s="88">
        <v>1</v>
      </c>
      <c r="E57" s="88"/>
      <c r="F57" s="92"/>
      <c r="G57" s="88"/>
      <c r="H57" s="44"/>
      <c r="I57" s="44"/>
    </row>
    <row r="58" spans="1:9" ht="15">
      <c r="A58" s="44"/>
      <c r="B58" s="88">
        <v>69</v>
      </c>
      <c r="C58" s="93"/>
      <c r="D58" s="88"/>
      <c r="E58" s="88">
        <v>1</v>
      </c>
      <c r="F58" s="92"/>
      <c r="G58" s="88"/>
      <c r="H58" s="44"/>
      <c r="I58" s="44"/>
    </row>
    <row r="59" spans="1:9" ht="15">
      <c r="A59" s="44"/>
      <c r="B59" s="88">
        <v>70</v>
      </c>
      <c r="C59" s="93"/>
      <c r="D59" s="88"/>
      <c r="E59" s="88"/>
      <c r="F59" s="92"/>
      <c r="G59" s="88"/>
      <c r="H59" s="44"/>
      <c r="I59" s="44"/>
    </row>
    <row r="60" spans="1:9" ht="15">
      <c r="A60" s="44"/>
      <c r="B60" s="88">
        <v>71</v>
      </c>
      <c r="C60" s="93"/>
      <c r="D60" s="88"/>
      <c r="E60" s="88"/>
      <c r="F60" s="92"/>
      <c r="G60" s="88"/>
      <c r="H60" s="44"/>
      <c r="I60" s="44"/>
    </row>
    <row r="61" spans="1:9" ht="15">
      <c r="A61" s="44"/>
      <c r="B61" s="88">
        <v>72</v>
      </c>
      <c r="C61" s="93"/>
      <c r="D61" s="88"/>
      <c r="E61" s="88"/>
      <c r="F61" s="92"/>
      <c r="G61" s="88"/>
      <c r="H61" s="44"/>
      <c r="I61" s="44"/>
    </row>
    <row r="62" spans="1:9" ht="15">
      <c r="A62" s="44"/>
      <c r="B62" s="88">
        <v>73</v>
      </c>
      <c r="C62" s="93"/>
      <c r="D62" s="88"/>
      <c r="E62" s="88"/>
      <c r="F62" s="92"/>
      <c r="G62" s="88"/>
      <c r="H62" s="44"/>
      <c r="I62" s="44"/>
    </row>
    <row r="63" spans="1:9" ht="15">
      <c r="A63" s="44"/>
      <c r="B63" s="88">
        <v>74</v>
      </c>
      <c r="C63" s="93"/>
      <c r="D63" s="88"/>
      <c r="E63" s="88"/>
      <c r="F63" s="92"/>
      <c r="G63" s="88"/>
      <c r="H63" s="44"/>
      <c r="I63" s="44"/>
    </row>
    <row r="64" spans="1:9" ht="15">
      <c r="A64" s="44"/>
      <c r="B64" s="88">
        <v>75</v>
      </c>
      <c r="C64" s="93"/>
      <c r="D64" s="88"/>
      <c r="E64" s="88">
        <v>2</v>
      </c>
      <c r="F64" s="92"/>
      <c r="G64" s="88"/>
      <c r="H64" s="44"/>
      <c r="I64" s="44"/>
    </row>
    <row r="65" spans="1:9" ht="15">
      <c r="A65" s="44"/>
      <c r="B65" s="88">
        <v>76</v>
      </c>
      <c r="C65" s="93"/>
      <c r="D65" s="88"/>
      <c r="E65" s="88"/>
      <c r="F65" s="92"/>
      <c r="G65" s="88"/>
      <c r="H65" s="44"/>
      <c r="I65" s="44"/>
    </row>
    <row r="66" spans="1:9" ht="15">
      <c r="A66" s="44"/>
      <c r="B66" s="88">
        <v>77</v>
      </c>
      <c r="C66" s="93"/>
      <c r="D66" s="88"/>
      <c r="E66" s="88"/>
      <c r="F66" s="92"/>
      <c r="G66" s="88"/>
      <c r="H66" s="44"/>
      <c r="I66" s="44"/>
    </row>
    <row r="67" spans="1:9" ht="15">
      <c r="A67" s="44"/>
      <c r="B67" s="88">
        <v>78</v>
      </c>
      <c r="C67" s="93"/>
      <c r="D67" s="88"/>
      <c r="E67" s="88"/>
      <c r="F67" s="92"/>
      <c r="G67" s="88"/>
      <c r="H67" s="44"/>
      <c r="I67" s="44"/>
    </row>
    <row r="68" spans="1:9" ht="15">
      <c r="A68" s="44"/>
      <c r="B68" s="88">
        <v>79</v>
      </c>
      <c r="C68" s="93"/>
      <c r="D68" s="88"/>
      <c r="E68" s="88"/>
      <c r="F68" s="92"/>
      <c r="G68" s="88"/>
      <c r="H68" s="44"/>
      <c r="I68" s="44"/>
    </row>
    <row r="69" spans="1:9" ht="15">
      <c r="A69" s="44"/>
      <c r="B69" s="88">
        <v>80</v>
      </c>
      <c r="C69" s="93"/>
      <c r="D69" s="88"/>
      <c r="E69" s="88"/>
      <c r="F69" s="92"/>
      <c r="G69" s="88"/>
      <c r="H69" s="44"/>
      <c r="I69" s="44"/>
    </row>
    <row r="70" spans="1:9" ht="15">
      <c r="A70" s="44"/>
      <c r="B70" s="88">
        <v>81</v>
      </c>
      <c r="C70" s="93"/>
      <c r="D70" s="88"/>
      <c r="E70" s="88"/>
      <c r="F70" s="92"/>
      <c r="G70" s="88"/>
      <c r="H70" s="44"/>
      <c r="I70" s="44"/>
    </row>
    <row r="71" spans="1:9" ht="15">
      <c r="A71" s="44"/>
      <c r="B71" s="88">
        <v>82</v>
      </c>
      <c r="C71" s="93"/>
      <c r="D71" s="88"/>
      <c r="E71" s="88"/>
      <c r="F71" s="92"/>
      <c r="G71" s="88"/>
      <c r="H71" s="44"/>
      <c r="I71" s="44"/>
    </row>
    <row r="72" spans="1:9" ht="15">
      <c r="A72" s="44"/>
      <c r="B72" s="88">
        <v>83</v>
      </c>
      <c r="C72" s="93"/>
      <c r="D72" s="88"/>
      <c r="E72" s="88"/>
      <c r="F72" s="92"/>
      <c r="G72" s="88"/>
      <c r="H72" s="44"/>
      <c r="I72" s="44"/>
    </row>
    <row r="73" spans="1:9" ht="15">
      <c r="A73" s="44"/>
      <c r="B73" s="88">
        <v>84</v>
      </c>
      <c r="C73" s="93"/>
      <c r="D73" s="88"/>
      <c r="E73" s="88"/>
      <c r="F73" s="92"/>
      <c r="G73" s="88"/>
      <c r="H73" s="44"/>
      <c r="I73" s="44"/>
    </row>
  </sheetData>
  <mergeCells count="1">
    <mergeCell ref="D17:G17"/>
  </mergeCells>
  <printOptions horizontalCentered="1"/>
  <pageMargins left="0.75" right="0.75" top="1" bottom="1" header="0.5" footer="0.5"/>
  <pageSetup fitToHeight="1" fitToWidth="1" horizontalDpi="600" verticalDpi="600" orientation="portrait" scale="56" r:id="rId1"/>
  <headerFooter alignWithMargins="0">
    <oddFooter>&amp;L&amp;F&amp;A  &amp;D&amp;R&amp;P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73"/>
  <sheetViews>
    <sheetView workbookViewId="0" topLeftCell="A1">
      <selection activeCell="A4" sqref="A4:IV4"/>
    </sheetView>
  </sheetViews>
  <sheetFormatPr defaultColWidth="9.140625" defaultRowHeight="12.75"/>
  <cols>
    <col min="1" max="1" width="17.28125" style="0" customWidth="1"/>
    <col min="8" max="8" width="20.7109375" style="0" customWidth="1"/>
  </cols>
  <sheetData>
    <row r="1" spans="1:9" ht="23.25">
      <c r="A1" s="8" t="s">
        <v>4</v>
      </c>
      <c r="B1" s="8"/>
      <c r="C1" s="8"/>
      <c r="D1" s="8"/>
      <c r="E1" s="8"/>
      <c r="F1" s="8"/>
      <c r="G1" s="8"/>
      <c r="H1" s="8"/>
      <c r="I1" s="9"/>
    </row>
    <row r="2" spans="1:9" ht="23.25">
      <c r="A2" s="22" t="str">
        <f>'Att H1-Finan Proposal'!A2</f>
        <v>Solicitation No. F10R6200016</v>
      </c>
      <c r="B2" s="8"/>
      <c r="C2" s="8"/>
      <c r="D2" s="8"/>
      <c r="E2" s="8"/>
      <c r="F2" s="8"/>
      <c r="G2" s="8"/>
      <c r="H2" s="8"/>
      <c r="I2" s="9"/>
    </row>
    <row r="3" spans="1:8" s="43" customFormat="1" ht="18">
      <c r="A3" s="24" t="s">
        <v>32</v>
      </c>
      <c r="B3" s="24"/>
      <c r="C3" s="24"/>
      <c r="D3" s="24"/>
      <c r="E3" s="24"/>
      <c r="F3" s="24"/>
      <c r="G3" s="24"/>
      <c r="H3" s="24"/>
    </row>
    <row r="4" spans="1:9" s="43" customFormat="1" ht="18">
      <c r="A4" s="25" t="s">
        <v>108</v>
      </c>
      <c r="B4" s="25"/>
      <c r="C4" s="25"/>
      <c r="D4" s="25"/>
      <c r="E4" s="25"/>
      <c r="F4" s="25"/>
      <c r="G4" s="25"/>
      <c r="H4" s="24"/>
      <c r="I4" s="24"/>
    </row>
    <row r="5" spans="1:9" ht="18">
      <c r="A5" s="25"/>
      <c r="B5" s="25"/>
      <c r="C5" s="25"/>
      <c r="D5" s="25"/>
      <c r="E5" s="25"/>
      <c r="F5" s="25"/>
      <c r="G5" s="25"/>
      <c r="H5" s="24"/>
      <c r="I5" s="43"/>
    </row>
    <row r="6" spans="1:9" ht="18">
      <c r="A6" s="24" t="s">
        <v>37</v>
      </c>
      <c r="B6" s="25"/>
      <c r="C6" s="25"/>
      <c r="D6" s="25"/>
      <c r="E6" s="25"/>
      <c r="F6" s="25"/>
      <c r="G6" s="25"/>
      <c r="H6" s="24"/>
      <c r="I6" s="43"/>
    </row>
    <row r="7" spans="1:9" ht="18">
      <c r="A7" s="24"/>
      <c r="B7" s="25"/>
      <c r="C7" s="25"/>
      <c r="D7" s="25"/>
      <c r="E7" s="25"/>
      <c r="F7" s="25"/>
      <c r="G7" s="25"/>
      <c r="H7" s="24"/>
      <c r="I7" s="43"/>
    </row>
    <row r="8" spans="1:9" ht="18">
      <c r="A8" s="24" t="s">
        <v>50</v>
      </c>
      <c r="B8" s="25"/>
      <c r="C8" s="25"/>
      <c r="D8" s="25"/>
      <c r="E8" s="25"/>
      <c r="F8" s="25"/>
      <c r="G8" s="25"/>
      <c r="H8" s="24"/>
      <c r="I8" s="43"/>
    </row>
    <row r="9" spans="1:9" ht="18">
      <c r="A9" s="24"/>
      <c r="B9" s="25"/>
      <c r="C9" s="25"/>
      <c r="D9" s="25"/>
      <c r="E9" s="25"/>
      <c r="F9" s="25"/>
      <c r="G9" s="25"/>
      <c r="H9" s="24"/>
      <c r="I9" s="43"/>
    </row>
    <row r="10" spans="1:9" ht="18">
      <c r="A10" s="24" t="s">
        <v>38</v>
      </c>
      <c r="B10" s="25"/>
      <c r="C10" s="25"/>
      <c r="D10" s="25"/>
      <c r="E10" s="25"/>
      <c r="F10" s="25"/>
      <c r="G10" s="25"/>
      <c r="H10" s="24"/>
      <c r="I10" s="43"/>
    </row>
    <row r="11" spans="1:9" ht="18">
      <c r="A11" s="24" t="s">
        <v>39</v>
      </c>
      <c r="B11" s="25"/>
      <c r="C11" s="25"/>
      <c r="D11" s="25"/>
      <c r="E11" s="25"/>
      <c r="F11" s="25"/>
      <c r="G11" s="25"/>
      <c r="H11" s="24"/>
      <c r="I11" s="43"/>
    </row>
    <row r="12" spans="1:9" ht="18">
      <c r="A12" s="24" t="s">
        <v>41</v>
      </c>
      <c r="B12" s="25"/>
      <c r="C12" s="25"/>
      <c r="D12" s="25"/>
      <c r="E12" s="25"/>
      <c r="F12" s="25"/>
      <c r="G12" s="25"/>
      <c r="H12" s="24"/>
      <c r="I12" s="43"/>
    </row>
    <row r="13" spans="1:9" ht="18">
      <c r="A13" s="24" t="s">
        <v>40</v>
      </c>
      <c r="B13" s="25"/>
      <c r="C13" s="25"/>
      <c r="D13" s="25"/>
      <c r="E13" s="25"/>
      <c r="F13" s="25"/>
      <c r="G13" s="25"/>
      <c r="H13" s="24"/>
      <c r="I13" s="43"/>
    </row>
    <row r="14" spans="1:9" ht="18">
      <c r="A14" s="24" t="s">
        <v>45</v>
      </c>
      <c r="B14" s="25"/>
      <c r="C14" s="25"/>
      <c r="D14" s="25"/>
      <c r="E14" s="25"/>
      <c r="F14" s="25"/>
      <c r="G14" s="25"/>
      <c r="H14" s="24"/>
      <c r="I14" s="43"/>
    </row>
    <row r="15" spans="1:9" ht="18">
      <c r="A15" s="24" t="s">
        <v>54</v>
      </c>
      <c r="B15" s="25"/>
      <c r="C15" s="25"/>
      <c r="D15" s="25"/>
      <c r="E15" s="25"/>
      <c r="F15" s="25"/>
      <c r="G15" s="25"/>
      <c r="H15" s="24"/>
      <c r="I15" s="43"/>
    </row>
    <row r="16" spans="1:9" ht="15.75">
      <c r="A16" s="45"/>
      <c r="B16" s="44"/>
      <c r="C16" s="44"/>
      <c r="D16" s="45"/>
      <c r="E16" s="45"/>
      <c r="F16" s="45"/>
      <c r="G16" s="45"/>
      <c r="H16" s="45"/>
      <c r="I16" s="45"/>
    </row>
    <row r="17" spans="1:9" ht="15.75">
      <c r="A17" s="46"/>
      <c r="B17" s="84"/>
      <c r="C17" s="44"/>
      <c r="D17" s="114" t="s">
        <v>44</v>
      </c>
      <c r="E17" s="115"/>
      <c r="F17" s="115"/>
      <c r="G17" s="116"/>
      <c r="H17" s="44"/>
      <c r="I17" s="44"/>
    </row>
    <row r="18" spans="1:9" ht="15.75">
      <c r="A18" s="44"/>
      <c r="B18" s="85" t="s">
        <v>43</v>
      </c>
      <c r="C18" s="44"/>
      <c r="D18" s="81">
        <v>2500</v>
      </c>
      <c r="E18" s="82">
        <v>3000</v>
      </c>
      <c r="F18" s="82">
        <v>4500</v>
      </c>
      <c r="G18" s="83">
        <v>6000</v>
      </c>
      <c r="H18" s="44"/>
      <c r="I18" s="44"/>
    </row>
    <row r="19" spans="1:9" ht="15">
      <c r="A19" s="44"/>
      <c r="B19" s="88" t="s">
        <v>84</v>
      </c>
      <c r="C19" s="93"/>
      <c r="D19" s="88">
        <v>1</v>
      </c>
      <c r="E19" s="88">
        <v>2</v>
      </c>
      <c r="F19" s="92"/>
      <c r="G19" s="88"/>
      <c r="H19" s="44"/>
      <c r="I19" s="44"/>
    </row>
    <row r="20" spans="1:9" ht="15">
      <c r="A20" s="44"/>
      <c r="B20" s="88">
        <v>31</v>
      </c>
      <c r="C20" s="93"/>
      <c r="D20" s="88"/>
      <c r="E20" s="88">
        <v>1</v>
      </c>
      <c r="F20" s="92"/>
      <c r="G20" s="88"/>
      <c r="H20" s="44"/>
      <c r="I20" s="44"/>
    </row>
    <row r="21" spans="1:9" ht="15">
      <c r="A21" s="44"/>
      <c r="B21" s="88">
        <v>32</v>
      </c>
      <c r="C21" s="93"/>
      <c r="D21" s="88"/>
      <c r="E21" s="88"/>
      <c r="F21" s="92"/>
      <c r="G21" s="88"/>
      <c r="H21" s="44"/>
      <c r="I21" s="44"/>
    </row>
    <row r="22" spans="1:9" ht="15">
      <c r="A22" s="44"/>
      <c r="B22" s="88">
        <v>33</v>
      </c>
      <c r="C22" s="93"/>
      <c r="D22" s="88"/>
      <c r="E22" s="88"/>
      <c r="F22" s="92"/>
      <c r="G22" s="88"/>
      <c r="H22" s="44"/>
      <c r="I22" s="44"/>
    </row>
    <row r="23" spans="1:9" ht="15">
      <c r="A23" s="44"/>
      <c r="B23" s="88">
        <v>34</v>
      </c>
      <c r="C23" s="93"/>
      <c r="D23" s="88"/>
      <c r="E23" s="88">
        <v>2</v>
      </c>
      <c r="F23" s="92">
        <v>1</v>
      </c>
      <c r="G23" s="88"/>
      <c r="H23" s="44"/>
      <c r="I23" s="44"/>
    </row>
    <row r="24" spans="1:9" ht="15">
      <c r="A24" s="44"/>
      <c r="B24" s="88">
        <v>35</v>
      </c>
      <c r="C24" s="93"/>
      <c r="D24" s="88"/>
      <c r="E24" s="88"/>
      <c r="F24" s="92"/>
      <c r="G24" s="88"/>
      <c r="H24" s="44"/>
      <c r="I24" s="44"/>
    </row>
    <row r="25" spans="1:9" ht="15">
      <c r="A25" s="44"/>
      <c r="B25" s="88">
        <v>36</v>
      </c>
      <c r="C25" s="93"/>
      <c r="D25" s="88"/>
      <c r="E25" s="88"/>
      <c r="F25" s="92"/>
      <c r="G25" s="88"/>
      <c r="H25" s="44"/>
      <c r="I25" s="44"/>
    </row>
    <row r="26" spans="1:9" ht="15">
      <c r="A26" s="44"/>
      <c r="B26" s="88">
        <v>37</v>
      </c>
      <c r="C26" s="93"/>
      <c r="D26" s="88"/>
      <c r="E26" s="88"/>
      <c r="F26" s="92"/>
      <c r="G26" s="88"/>
      <c r="H26" s="44"/>
      <c r="I26" s="44"/>
    </row>
    <row r="27" spans="1:9" ht="15">
      <c r="A27" s="44"/>
      <c r="B27" s="88">
        <v>38</v>
      </c>
      <c r="C27" s="93"/>
      <c r="D27" s="88"/>
      <c r="E27" s="88"/>
      <c r="F27" s="92"/>
      <c r="G27" s="88"/>
      <c r="H27" s="44"/>
      <c r="I27" s="44"/>
    </row>
    <row r="28" spans="1:9" ht="15">
      <c r="A28" s="44"/>
      <c r="B28" s="88">
        <v>39</v>
      </c>
      <c r="C28" s="93"/>
      <c r="D28" s="88"/>
      <c r="E28" s="88"/>
      <c r="F28" s="92"/>
      <c r="G28" s="88"/>
      <c r="H28" s="44"/>
      <c r="I28" s="44"/>
    </row>
    <row r="29" spans="1:9" ht="15">
      <c r="A29" s="44"/>
      <c r="B29" s="88">
        <v>40</v>
      </c>
      <c r="C29" s="93"/>
      <c r="D29" s="88"/>
      <c r="E29" s="88"/>
      <c r="F29" s="92"/>
      <c r="G29" s="88"/>
      <c r="H29" s="44"/>
      <c r="I29" s="44"/>
    </row>
    <row r="30" spans="1:9" ht="15">
      <c r="A30" s="44"/>
      <c r="B30" s="88">
        <v>41</v>
      </c>
      <c r="C30" s="93"/>
      <c r="D30" s="88"/>
      <c r="E30" s="88">
        <v>2</v>
      </c>
      <c r="F30" s="92"/>
      <c r="G30" s="88"/>
      <c r="H30" s="44"/>
      <c r="I30" s="44"/>
    </row>
    <row r="31" spans="1:9" ht="15">
      <c r="A31" s="44"/>
      <c r="B31" s="88">
        <v>42</v>
      </c>
      <c r="C31" s="93"/>
      <c r="D31" s="88">
        <v>2</v>
      </c>
      <c r="E31" s="88"/>
      <c r="F31" s="92"/>
      <c r="G31" s="88"/>
      <c r="H31" s="44"/>
      <c r="I31" s="44"/>
    </row>
    <row r="32" spans="1:9" ht="15">
      <c r="A32" s="44"/>
      <c r="B32" s="88">
        <v>43</v>
      </c>
      <c r="C32" s="93"/>
      <c r="D32" s="88">
        <v>1</v>
      </c>
      <c r="E32" s="88"/>
      <c r="F32" s="92">
        <v>1</v>
      </c>
      <c r="G32" s="88"/>
      <c r="H32" s="44"/>
      <c r="I32" s="44"/>
    </row>
    <row r="33" spans="1:9" ht="15">
      <c r="A33" s="44"/>
      <c r="B33" s="88">
        <v>44</v>
      </c>
      <c r="C33" s="93"/>
      <c r="D33" s="88"/>
      <c r="E33" s="88"/>
      <c r="F33" s="92">
        <v>3</v>
      </c>
      <c r="G33" s="88"/>
      <c r="H33" s="44"/>
      <c r="I33" s="44"/>
    </row>
    <row r="34" spans="1:9" ht="15">
      <c r="A34" s="44"/>
      <c r="B34" s="88">
        <v>45</v>
      </c>
      <c r="C34" s="93"/>
      <c r="D34" s="88"/>
      <c r="E34" s="88"/>
      <c r="F34" s="92"/>
      <c r="G34" s="88"/>
      <c r="H34" s="44"/>
      <c r="I34" s="44"/>
    </row>
    <row r="35" spans="1:9" ht="15">
      <c r="A35" s="44"/>
      <c r="B35" s="88">
        <v>46</v>
      </c>
      <c r="C35" s="93"/>
      <c r="D35" s="88"/>
      <c r="E35" s="88"/>
      <c r="F35" s="92">
        <v>1</v>
      </c>
      <c r="G35" s="88"/>
      <c r="H35" s="44"/>
      <c r="I35" s="44"/>
    </row>
    <row r="36" spans="1:9" ht="15">
      <c r="A36" s="44"/>
      <c r="B36" s="88">
        <v>47</v>
      </c>
      <c r="C36" s="93"/>
      <c r="D36" s="88">
        <v>1</v>
      </c>
      <c r="E36" s="88"/>
      <c r="F36" s="92">
        <v>1</v>
      </c>
      <c r="G36" s="88"/>
      <c r="H36" s="44"/>
      <c r="I36" s="44"/>
    </row>
    <row r="37" spans="1:9" ht="15">
      <c r="A37" s="44"/>
      <c r="B37" s="88">
        <v>48</v>
      </c>
      <c r="C37" s="93"/>
      <c r="D37" s="88">
        <v>2</v>
      </c>
      <c r="E37" s="88">
        <v>1</v>
      </c>
      <c r="F37" s="92"/>
      <c r="G37" s="88"/>
      <c r="H37" s="44"/>
      <c r="I37" s="44"/>
    </row>
    <row r="38" spans="1:9" ht="15">
      <c r="A38" s="44"/>
      <c r="B38" s="88">
        <v>49</v>
      </c>
      <c r="C38" s="93"/>
      <c r="D38" s="88">
        <v>3</v>
      </c>
      <c r="E38" s="88">
        <v>2</v>
      </c>
      <c r="F38" s="92">
        <v>4</v>
      </c>
      <c r="G38" s="88"/>
      <c r="H38" s="44"/>
      <c r="I38" s="44"/>
    </row>
    <row r="39" spans="1:9" ht="15">
      <c r="A39" s="44"/>
      <c r="B39" s="88">
        <v>50</v>
      </c>
      <c r="C39" s="93"/>
      <c r="D39" s="88"/>
      <c r="E39" s="88">
        <v>1</v>
      </c>
      <c r="F39" s="92">
        <v>1</v>
      </c>
      <c r="G39" s="88"/>
      <c r="H39" s="44"/>
      <c r="I39" s="44"/>
    </row>
    <row r="40" spans="1:9" ht="15">
      <c r="A40" s="44"/>
      <c r="B40" s="88">
        <v>51</v>
      </c>
      <c r="C40" s="93"/>
      <c r="D40" s="88">
        <v>1</v>
      </c>
      <c r="E40" s="88">
        <v>2</v>
      </c>
      <c r="F40" s="92">
        <v>3</v>
      </c>
      <c r="G40" s="88"/>
      <c r="H40" s="44"/>
      <c r="I40" s="44"/>
    </row>
    <row r="41" spans="1:9" ht="15">
      <c r="A41" s="44"/>
      <c r="B41" s="88">
        <v>52</v>
      </c>
      <c r="C41" s="93"/>
      <c r="D41" s="88"/>
      <c r="E41" s="88">
        <v>3</v>
      </c>
      <c r="F41" s="92">
        <v>4</v>
      </c>
      <c r="G41" s="88"/>
      <c r="H41" s="44"/>
      <c r="I41" s="44"/>
    </row>
    <row r="42" spans="1:9" ht="15">
      <c r="A42" s="44"/>
      <c r="B42" s="88">
        <v>53</v>
      </c>
      <c r="C42" s="93"/>
      <c r="D42" s="88">
        <v>1</v>
      </c>
      <c r="E42" s="88">
        <v>2</v>
      </c>
      <c r="F42" s="92">
        <v>6</v>
      </c>
      <c r="G42" s="88"/>
      <c r="H42" s="44"/>
      <c r="I42" s="44"/>
    </row>
    <row r="43" spans="1:9" ht="15">
      <c r="A43" s="44"/>
      <c r="B43" s="88">
        <v>54</v>
      </c>
      <c r="C43" s="93"/>
      <c r="D43" s="88">
        <v>2</v>
      </c>
      <c r="E43" s="88">
        <v>3</v>
      </c>
      <c r="F43" s="92">
        <v>4</v>
      </c>
      <c r="G43" s="88"/>
      <c r="H43" s="44"/>
      <c r="I43" s="44"/>
    </row>
    <row r="44" spans="1:9" ht="15">
      <c r="A44" s="44"/>
      <c r="B44" s="88">
        <v>55</v>
      </c>
      <c r="C44" s="93"/>
      <c r="D44" s="88">
        <v>1</v>
      </c>
      <c r="E44" s="88">
        <v>5</v>
      </c>
      <c r="F44" s="92">
        <v>1</v>
      </c>
      <c r="G44" s="88"/>
      <c r="H44" s="44"/>
      <c r="I44" s="44"/>
    </row>
    <row r="45" spans="1:9" ht="15">
      <c r="A45" s="44"/>
      <c r="B45" s="88">
        <v>56</v>
      </c>
      <c r="C45" s="93"/>
      <c r="D45" s="88"/>
      <c r="E45" s="88">
        <v>3</v>
      </c>
      <c r="F45" s="92">
        <v>2</v>
      </c>
      <c r="G45" s="88"/>
      <c r="H45" s="44"/>
      <c r="I45" s="44"/>
    </row>
    <row r="46" spans="1:9" ht="15">
      <c r="A46" s="44"/>
      <c r="B46" s="88">
        <v>57</v>
      </c>
      <c r="C46" s="93"/>
      <c r="D46" s="88"/>
      <c r="E46" s="88">
        <v>1</v>
      </c>
      <c r="F46" s="92">
        <v>2</v>
      </c>
      <c r="G46" s="88">
        <v>1</v>
      </c>
      <c r="H46" s="44"/>
      <c r="I46" s="44"/>
    </row>
    <row r="47" spans="1:9" ht="15">
      <c r="A47" s="44"/>
      <c r="B47" s="88">
        <v>58</v>
      </c>
      <c r="C47" s="93"/>
      <c r="D47" s="88"/>
      <c r="E47" s="88">
        <v>3</v>
      </c>
      <c r="F47" s="92">
        <v>2</v>
      </c>
      <c r="G47" s="88">
        <v>1</v>
      </c>
      <c r="H47" s="44"/>
      <c r="I47" s="44"/>
    </row>
    <row r="48" spans="1:9" ht="15">
      <c r="A48" s="44"/>
      <c r="B48" s="88">
        <v>59</v>
      </c>
      <c r="C48" s="93"/>
      <c r="D48" s="88"/>
      <c r="E48" s="88">
        <v>2</v>
      </c>
      <c r="F48" s="92">
        <v>1</v>
      </c>
      <c r="G48" s="88"/>
      <c r="H48" s="44"/>
      <c r="I48" s="44"/>
    </row>
    <row r="49" spans="1:9" ht="15">
      <c r="A49" s="44"/>
      <c r="B49" s="88">
        <v>60</v>
      </c>
      <c r="C49" s="93"/>
      <c r="D49" s="88"/>
      <c r="E49" s="88">
        <v>3</v>
      </c>
      <c r="F49" s="92">
        <v>2</v>
      </c>
      <c r="G49" s="88"/>
      <c r="H49" s="44"/>
      <c r="I49" s="44"/>
    </row>
    <row r="50" spans="1:9" ht="15">
      <c r="A50" s="44"/>
      <c r="B50" s="88">
        <v>61</v>
      </c>
      <c r="C50" s="93"/>
      <c r="D50" s="88"/>
      <c r="E50" s="88">
        <v>2</v>
      </c>
      <c r="F50" s="92">
        <v>2</v>
      </c>
      <c r="G50" s="88"/>
      <c r="H50" s="44"/>
      <c r="I50" s="44"/>
    </row>
    <row r="51" spans="1:9" ht="15">
      <c r="A51" s="44"/>
      <c r="B51" s="88">
        <v>62</v>
      </c>
      <c r="C51" s="93"/>
      <c r="D51" s="88">
        <v>2</v>
      </c>
      <c r="E51" s="88"/>
      <c r="F51" s="92">
        <v>2</v>
      </c>
      <c r="G51" s="88"/>
      <c r="H51" s="44"/>
      <c r="I51" s="44"/>
    </row>
    <row r="52" spans="1:9" ht="15">
      <c r="A52" s="44"/>
      <c r="B52" s="88">
        <v>63</v>
      </c>
      <c r="C52" s="93"/>
      <c r="D52" s="88"/>
      <c r="E52" s="88">
        <v>1</v>
      </c>
      <c r="F52" s="92">
        <v>1</v>
      </c>
      <c r="G52" s="88"/>
      <c r="H52" s="44"/>
      <c r="I52" s="44"/>
    </row>
    <row r="53" spans="1:9" ht="15">
      <c r="A53" s="44"/>
      <c r="B53" s="88">
        <v>64</v>
      </c>
      <c r="C53" s="93"/>
      <c r="D53" s="88"/>
      <c r="E53" s="88">
        <v>2</v>
      </c>
      <c r="F53" s="92">
        <v>1</v>
      </c>
      <c r="G53" s="88"/>
      <c r="H53" s="44"/>
      <c r="I53" s="44"/>
    </row>
    <row r="54" spans="1:9" ht="15">
      <c r="A54" s="44"/>
      <c r="B54" s="88">
        <v>65</v>
      </c>
      <c r="C54" s="93"/>
      <c r="D54" s="88"/>
      <c r="E54" s="88">
        <v>1</v>
      </c>
      <c r="F54" s="92">
        <v>1</v>
      </c>
      <c r="G54" s="88"/>
      <c r="H54" s="44"/>
      <c r="I54" s="44"/>
    </row>
    <row r="55" spans="1:9" ht="15">
      <c r="A55" s="44"/>
      <c r="B55" s="88">
        <v>66</v>
      </c>
      <c r="C55" s="93"/>
      <c r="D55" s="88"/>
      <c r="E55" s="88"/>
      <c r="F55" s="92">
        <v>2</v>
      </c>
      <c r="G55" s="88"/>
      <c r="H55" s="44"/>
      <c r="I55" s="44"/>
    </row>
    <row r="56" spans="1:9" ht="15">
      <c r="A56" s="44"/>
      <c r="B56" s="88">
        <v>67</v>
      </c>
      <c r="C56" s="93"/>
      <c r="D56" s="88"/>
      <c r="E56" s="88">
        <v>1</v>
      </c>
      <c r="F56" s="92">
        <v>1</v>
      </c>
      <c r="G56" s="88"/>
      <c r="H56" s="44"/>
      <c r="I56" s="44"/>
    </row>
    <row r="57" spans="1:9" ht="15">
      <c r="A57" s="44"/>
      <c r="B57" s="88">
        <v>68</v>
      </c>
      <c r="C57" s="93"/>
      <c r="D57" s="88"/>
      <c r="E57" s="88"/>
      <c r="F57" s="92"/>
      <c r="G57" s="88"/>
      <c r="H57" s="44"/>
      <c r="I57" s="44"/>
    </row>
    <row r="58" spans="1:9" ht="15">
      <c r="A58" s="44"/>
      <c r="B58" s="88">
        <v>69</v>
      </c>
      <c r="C58" s="93"/>
      <c r="D58" s="88"/>
      <c r="E58" s="88"/>
      <c r="F58" s="92"/>
      <c r="G58" s="88"/>
      <c r="H58" s="44"/>
      <c r="I58" s="44"/>
    </row>
    <row r="59" spans="1:9" ht="15">
      <c r="A59" s="44"/>
      <c r="B59" s="88">
        <v>70</v>
      </c>
      <c r="C59" s="93"/>
      <c r="D59" s="88"/>
      <c r="E59" s="88"/>
      <c r="F59" s="92"/>
      <c r="G59" s="88"/>
      <c r="H59" s="44"/>
      <c r="I59" s="44"/>
    </row>
    <row r="60" spans="1:9" ht="15">
      <c r="A60" s="44"/>
      <c r="B60" s="88">
        <v>71</v>
      </c>
      <c r="C60" s="93"/>
      <c r="D60" s="88"/>
      <c r="E60" s="88"/>
      <c r="F60" s="92"/>
      <c r="G60" s="88"/>
      <c r="H60" s="44"/>
      <c r="I60" s="44"/>
    </row>
    <row r="61" spans="1:9" ht="15">
      <c r="A61" s="44"/>
      <c r="B61" s="88">
        <v>72</v>
      </c>
      <c r="C61" s="93"/>
      <c r="D61" s="88"/>
      <c r="E61" s="88"/>
      <c r="F61" s="92"/>
      <c r="G61" s="88"/>
      <c r="H61" s="44"/>
      <c r="I61" s="44"/>
    </row>
    <row r="62" spans="1:9" ht="15">
      <c r="A62" s="44"/>
      <c r="B62" s="88">
        <v>73</v>
      </c>
      <c r="C62" s="93"/>
      <c r="D62" s="88"/>
      <c r="E62" s="88"/>
      <c r="F62" s="92"/>
      <c r="G62" s="88"/>
      <c r="H62" s="44"/>
      <c r="I62" s="44"/>
    </row>
    <row r="63" spans="1:9" ht="15">
      <c r="A63" s="44"/>
      <c r="B63" s="88">
        <v>74</v>
      </c>
      <c r="C63" s="93"/>
      <c r="D63" s="88"/>
      <c r="E63" s="88"/>
      <c r="F63" s="92"/>
      <c r="G63" s="88"/>
      <c r="H63" s="44"/>
      <c r="I63" s="44"/>
    </row>
    <row r="64" spans="1:9" ht="15">
      <c r="A64" s="44"/>
      <c r="B64" s="88">
        <v>75</v>
      </c>
      <c r="C64" s="93"/>
      <c r="D64" s="88"/>
      <c r="E64" s="88"/>
      <c r="F64" s="92"/>
      <c r="G64" s="88"/>
      <c r="H64" s="44"/>
      <c r="I64" s="44"/>
    </row>
    <row r="65" spans="1:9" ht="15">
      <c r="A65" s="44"/>
      <c r="B65" s="88">
        <v>76</v>
      </c>
      <c r="C65" s="93"/>
      <c r="D65" s="88"/>
      <c r="E65" s="88"/>
      <c r="F65" s="92"/>
      <c r="G65" s="88"/>
      <c r="H65" s="44"/>
      <c r="I65" s="44"/>
    </row>
    <row r="66" spans="1:9" ht="15">
      <c r="A66" s="44"/>
      <c r="B66" s="88">
        <v>77</v>
      </c>
      <c r="C66" s="93"/>
      <c r="D66" s="88"/>
      <c r="E66" s="88"/>
      <c r="F66" s="92"/>
      <c r="G66" s="88"/>
      <c r="H66" s="44"/>
      <c r="I66" s="44"/>
    </row>
    <row r="67" spans="1:9" ht="15">
      <c r="A67" s="44"/>
      <c r="B67" s="88">
        <v>78</v>
      </c>
      <c r="C67" s="93"/>
      <c r="D67" s="88"/>
      <c r="E67" s="88"/>
      <c r="F67" s="92"/>
      <c r="G67" s="88"/>
      <c r="H67" s="44"/>
      <c r="I67" s="44"/>
    </row>
    <row r="68" spans="1:9" ht="15">
      <c r="A68" s="44"/>
      <c r="B68" s="88">
        <v>79</v>
      </c>
      <c r="C68" s="93"/>
      <c r="D68" s="88"/>
      <c r="E68" s="88"/>
      <c r="F68" s="92"/>
      <c r="G68" s="88"/>
      <c r="H68" s="44"/>
      <c r="I68" s="44"/>
    </row>
    <row r="69" spans="1:9" ht="15">
      <c r="A69" s="44"/>
      <c r="B69" s="88">
        <v>80</v>
      </c>
      <c r="C69" s="93"/>
      <c r="D69" s="88"/>
      <c r="E69" s="88"/>
      <c r="F69" s="92"/>
      <c r="G69" s="88"/>
      <c r="H69" s="44"/>
      <c r="I69" s="44"/>
    </row>
    <row r="70" spans="1:9" ht="15">
      <c r="A70" s="44"/>
      <c r="B70" s="88">
        <v>81</v>
      </c>
      <c r="C70" s="93"/>
      <c r="D70" s="88"/>
      <c r="E70" s="88"/>
      <c r="F70" s="92"/>
      <c r="G70" s="88"/>
      <c r="H70" s="44"/>
      <c r="I70" s="44"/>
    </row>
    <row r="71" spans="1:9" ht="15">
      <c r="A71" s="44"/>
      <c r="B71" s="88">
        <v>82</v>
      </c>
      <c r="C71" s="93"/>
      <c r="D71" s="88"/>
      <c r="E71" s="88"/>
      <c r="F71" s="92"/>
      <c r="G71" s="88"/>
      <c r="H71" s="44"/>
      <c r="I71" s="44"/>
    </row>
    <row r="72" spans="1:9" ht="15">
      <c r="A72" s="44"/>
      <c r="B72" s="88">
        <v>83</v>
      </c>
      <c r="C72" s="93"/>
      <c r="D72" s="88"/>
      <c r="E72" s="88"/>
      <c r="F72" s="92"/>
      <c r="G72" s="88"/>
      <c r="H72" s="44"/>
      <c r="I72" s="44"/>
    </row>
    <row r="73" spans="1:9" ht="15">
      <c r="A73" s="44"/>
      <c r="B73" s="88">
        <v>84</v>
      </c>
      <c r="C73" s="93"/>
      <c r="D73" s="88"/>
      <c r="E73" s="88"/>
      <c r="F73" s="92"/>
      <c r="G73" s="88"/>
      <c r="H73" s="44"/>
      <c r="I73" s="44"/>
    </row>
  </sheetData>
  <mergeCells count="1">
    <mergeCell ref="D17:G17"/>
  </mergeCells>
  <printOptions horizontalCentered="1"/>
  <pageMargins left="0.75" right="0.75" top="1" bottom="1" header="0.5" footer="0.5"/>
  <pageSetup fitToHeight="1" fitToWidth="1" horizontalDpi="600" verticalDpi="600" orientation="portrait" scale="56" r:id="rId1"/>
  <headerFooter alignWithMargins="0">
    <oddFooter>&amp;L&amp;F&amp;A  &amp;D&amp;R&amp;P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74"/>
  <sheetViews>
    <sheetView workbookViewId="0" topLeftCell="A1">
      <selection activeCell="A1" sqref="A1"/>
    </sheetView>
  </sheetViews>
  <sheetFormatPr defaultColWidth="9.140625" defaultRowHeight="12.75"/>
  <cols>
    <col min="1" max="1" width="16.421875" style="0" customWidth="1"/>
    <col min="3" max="3" width="11.57421875" style="0" customWidth="1"/>
    <col min="8" max="8" width="21.57421875" style="0" customWidth="1"/>
  </cols>
  <sheetData>
    <row r="1" spans="1:9" ht="23.25">
      <c r="A1" s="8" t="s">
        <v>4</v>
      </c>
      <c r="B1" s="8"/>
      <c r="C1" s="8"/>
      <c r="D1" s="8"/>
      <c r="E1" s="8"/>
      <c r="F1" s="8"/>
      <c r="G1" s="8"/>
      <c r="H1" s="8"/>
      <c r="I1" s="9"/>
    </row>
    <row r="2" spans="1:9" ht="23.25">
      <c r="A2" s="22" t="str">
        <f>'Att H1-Finan Proposal'!A2</f>
        <v>Solicitation No. F10R6200016</v>
      </c>
      <c r="B2" s="8"/>
      <c r="C2" s="8"/>
      <c r="D2" s="8"/>
      <c r="E2" s="8"/>
      <c r="F2" s="8"/>
      <c r="G2" s="8"/>
      <c r="H2" s="8"/>
      <c r="I2" s="9"/>
    </row>
    <row r="3" spans="1:8" s="43" customFormat="1" ht="18">
      <c r="A3" s="24" t="s">
        <v>32</v>
      </c>
      <c r="B3" s="24"/>
      <c r="C3" s="24"/>
      <c r="D3" s="24"/>
      <c r="E3" s="24"/>
      <c r="F3" s="24"/>
      <c r="G3" s="24"/>
      <c r="H3" s="24"/>
    </row>
    <row r="4" spans="1:9" s="43" customFormat="1" ht="18">
      <c r="A4" s="25" t="s">
        <v>108</v>
      </c>
      <c r="B4" s="25"/>
      <c r="C4" s="25"/>
      <c r="D4" s="25"/>
      <c r="E4" s="25"/>
      <c r="F4" s="25"/>
      <c r="G4" s="25"/>
      <c r="H4" s="24"/>
      <c r="I4" s="24"/>
    </row>
    <row r="5" spans="1:9" ht="18">
      <c r="A5" s="25"/>
      <c r="B5" s="25"/>
      <c r="C5" s="25"/>
      <c r="D5" s="25"/>
      <c r="E5" s="25"/>
      <c r="F5" s="25"/>
      <c r="G5" s="25"/>
      <c r="H5" s="24"/>
      <c r="I5" s="43"/>
    </row>
    <row r="6" spans="1:9" ht="18">
      <c r="A6" s="24" t="s">
        <v>37</v>
      </c>
      <c r="B6" s="25"/>
      <c r="C6" s="25"/>
      <c r="D6" s="25"/>
      <c r="E6" s="25"/>
      <c r="F6" s="25"/>
      <c r="G6" s="25"/>
      <c r="H6" s="24"/>
      <c r="I6" s="43"/>
    </row>
    <row r="7" spans="1:9" ht="18">
      <c r="A7" s="24"/>
      <c r="B7" s="25"/>
      <c r="C7" s="25"/>
      <c r="D7" s="25"/>
      <c r="E7" s="25"/>
      <c r="F7" s="25"/>
      <c r="G7" s="25"/>
      <c r="H7" s="24"/>
      <c r="I7" s="43"/>
    </row>
    <row r="8" spans="1:9" ht="18">
      <c r="A8" s="24" t="s">
        <v>64</v>
      </c>
      <c r="B8" s="25"/>
      <c r="C8" s="25"/>
      <c r="D8" s="25"/>
      <c r="E8" s="25"/>
      <c r="F8" s="25"/>
      <c r="G8" s="25"/>
      <c r="H8" s="24"/>
      <c r="I8" s="43"/>
    </row>
    <row r="9" spans="1:9" ht="18">
      <c r="A9" s="24"/>
      <c r="B9" s="25"/>
      <c r="C9" s="25"/>
      <c r="D9" s="25"/>
      <c r="E9" s="25"/>
      <c r="F9" s="25"/>
      <c r="G9" s="25"/>
      <c r="H9" s="24"/>
      <c r="I9" s="43"/>
    </row>
    <row r="10" spans="1:9" ht="18">
      <c r="A10" s="24" t="s">
        <v>38</v>
      </c>
      <c r="B10" s="25"/>
      <c r="C10" s="25"/>
      <c r="D10" s="25"/>
      <c r="E10" s="25"/>
      <c r="F10" s="25"/>
      <c r="G10" s="25"/>
      <c r="H10" s="24"/>
      <c r="I10" s="43"/>
    </row>
    <row r="11" spans="1:9" ht="18">
      <c r="A11" s="24" t="s">
        <v>39</v>
      </c>
      <c r="B11" s="25"/>
      <c r="C11" s="25"/>
      <c r="D11" s="25"/>
      <c r="E11" s="25"/>
      <c r="F11" s="25"/>
      <c r="G11" s="25"/>
      <c r="H11" s="24"/>
      <c r="I11" s="43"/>
    </row>
    <row r="12" spans="1:9" ht="18">
      <c r="A12" s="24" t="s">
        <v>41</v>
      </c>
      <c r="B12" s="25"/>
      <c r="C12" s="25"/>
      <c r="D12" s="25"/>
      <c r="E12" s="25"/>
      <c r="F12" s="25"/>
      <c r="G12" s="25"/>
      <c r="H12" s="24"/>
      <c r="I12" s="43"/>
    </row>
    <row r="13" spans="1:9" ht="18">
      <c r="A13" s="24" t="s">
        <v>40</v>
      </c>
      <c r="B13" s="25"/>
      <c r="C13" s="25"/>
      <c r="D13" s="25"/>
      <c r="E13" s="25"/>
      <c r="F13" s="25"/>
      <c r="G13" s="25"/>
      <c r="H13" s="24"/>
      <c r="I13" s="43"/>
    </row>
    <row r="14" spans="1:9" ht="18">
      <c r="A14" s="24"/>
      <c r="B14" s="25"/>
      <c r="C14" s="25"/>
      <c r="D14" s="25"/>
      <c r="E14" s="25"/>
      <c r="F14" s="25"/>
      <c r="G14" s="25"/>
      <c r="H14" s="43"/>
      <c r="I14" s="43"/>
    </row>
    <row r="15" spans="1:9" ht="18">
      <c r="A15" s="24"/>
      <c r="B15" s="25"/>
      <c r="C15" s="25"/>
      <c r="D15" s="25"/>
      <c r="E15" s="25"/>
      <c r="F15" s="25"/>
      <c r="G15" s="25"/>
      <c r="H15" s="43"/>
      <c r="I15" s="43"/>
    </row>
    <row r="16" spans="1:9" ht="15.75">
      <c r="A16" s="45"/>
      <c r="B16" s="44"/>
      <c r="C16" s="44"/>
      <c r="D16" s="45"/>
      <c r="E16" s="45"/>
      <c r="F16" s="45"/>
      <c r="G16" s="45"/>
      <c r="H16" s="45"/>
      <c r="I16" s="45"/>
    </row>
    <row r="17" spans="1:9" ht="15.75">
      <c r="A17" s="46"/>
      <c r="B17" s="84"/>
      <c r="C17" s="44"/>
      <c r="D17" s="114" t="s">
        <v>44</v>
      </c>
      <c r="E17" s="115"/>
      <c r="F17" s="115"/>
      <c r="G17" s="116"/>
      <c r="H17" s="44"/>
      <c r="I17" s="44"/>
    </row>
    <row r="18" spans="1:9" ht="15.75">
      <c r="A18" s="44"/>
      <c r="B18" s="85" t="s">
        <v>43</v>
      </c>
      <c r="C18" s="44"/>
      <c r="D18" s="81">
        <v>2500</v>
      </c>
      <c r="E18" s="82">
        <v>3000</v>
      </c>
      <c r="F18" s="82">
        <v>4500</v>
      </c>
      <c r="G18" s="83">
        <v>6000</v>
      </c>
      <c r="H18" s="44"/>
      <c r="I18" s="44"/>
    </row>
    <row r="19" spans="1:9" ht="15">
      <c r="A19" s="44"/>
      <c r="B19" s="88" t="s">
        <v>84</v>
      </c>
      <c r="C19" s="44"/>
      <c r="D19" s="88">
        <f>+'Att H-2  Enrollment 3-1'!D19+'Att H-2  Enrollment 3-2'!D19+'Att H-2  Enrollment 3-3'!D19+'Att H-2  Enrollment 3-4'!D19</f>
        <v>3</v>
      </c>
      <c r="E19" s="88">
        <f>+'Att H-2  Enrollment 3-1'!E19+'Att H-2  Enrollment 3-2'!E19+'Att H-2  Enrollment 3-3'!E19+'Att H-2  Enrollment 3-4'!E19</f>
        <v>5</v>
      </c>
      <c r="F19" s="88">
        <f>+'Att H-2  Enrollment 3-1'!F19+'Att H-2  Enrollment 3-2'!F19+'Att H-2  Enrollment 3-3'!F19+'Att H-2  Enrollment 3-4'!F19</f>
        <v>0</v>
      </c>
      <c r="G19" s="88">
        <f>+'Att H-2  Enrollment 3-1'!G19+'Att H-2  Enrollment 3-2'!G19+'Att H-2  Enrollment 3-3'!G19+'Att H-2  Enrollment 3-4'!G19</f>
        <v>0</v>
      </c>
      <c r="H19" s="44"/>
      <c r="I19" s="44"/>
    </row>
    <row r="20" spans="1:9" ht="15">
      <c r="A20" s="44"/>
      <c r="B20" s="88">
        <v>31</v>
      </c>
      <c r="C20" s="44"/>
      <c r="D20" s="88">
        <f>+'Att H-2  Enrollment 3-1'!D20+'Att H-2  Enrollment 3-2'!D20+'Att H-2  Enrollment 3-3'!D20+'Att H-2  Enrollment 3-4'!D20</f>
        <v>0</v>
      </c>
      <c r="E20" s="88">
        <f>+'Att H-2  Enrollment 3-1'!E20+'Att H-2  Enrollment 3-2'!E20+'Att H-2  Enrollment 3-3'!E20+'Att H-2  Enrollment 3-4'!E20</f>
        <v>3</v>
      </c>
      <c r="F20" s="88">
        <f>+'Att H-2  Enrollment 3-1'!F20+'Att H-2  Enrollment 3-2'!F20+'Att H-2  Enrollment 3-3'!F20+'Att H-2  Enrollment 3-4'!F20</f>
        <v>1</v>
      </c>
      <c r="G20" s="88">
        <f>+'Att H-2  Enrollment 3-1'!G20+'Att H-2  Enrollment 3-2'!G20+'Att H-2  Enrollment 3-3'!G20+'Att H-2  Enrollment 3-4'!G20</f>
        <v>0</v>
      </c>
      <c r="H20" s="44"/>
      <c r="I20" s="44"/>
    </row>
    <row r="21" spans="1:9" ht="15">
      <c r="A21" s="44"/>
      <c r="B21" s="88">
        <v>32</v>
      </c>
      <c r="C21" s="44"/>
      <c r="D21" s="88">
        <f>+'Att H-2  Enrollment 3-1'!D21+'Att H-2  Enrollment 3-2'!D21+'Att H-2  Enrollment 3-3'!D21+'Att H-2  Enrollment 3-4'!D21</f>
        <v>0</v>
      </c>
      <c r="E21" s="88">
        <f>+'Att H-2  Enrollment 3-1'!E21+'Att H-2  Enrollment 3-2'!E21+'Att H-2  Enrollment 3-3'!E21+'Att H-2  Enrollment 3-4'!E21</f>
        <v>1</v>
      </c>
      <c r="F21" s="88">
        <f>+'Att H-2  Enrollment 3-1'!F21+'Att H-2  Enrollment 3-2'!F21+'Att H-2  Enrollment 3-3'!F21+'Att H-2  Enrollment 3-4'!F21</f>
        <v>1</v>
      </c>
      <c r="G21" s="88">
        <f>+'Att H-2  Enrollment 3-1'!G21+'Att H-2  Enrollment 3-2'!G21+'Att H-2  Enrollment 3-3'!G21+'Att H-2  Enrollment 3-4'!G21</f>
        <v>0</v>
      </c>
      <c r="H21" s="44"/>
      <c r="I21" s="44"/>
    </row>
    <row r="22" spans="1:9" ht="15">
      <c r="A22" s="44"/>
      <c r="B22" s="88">
        <v>33</v>
      </c>
      <c r="C22" s="44"/>
      <c r="D22" s="88">
        <f>+'Att H-2  Enrollment 3-1'!D22+'Att H-2  Enrollment 3-2'!D22+'Att H-2  Enrollment 3-3'!D22+'Att H-2  Enrollment 3-4'!D22</f>
        <v>2</v>
      </c>
      <c r="E22" s="88">
        <f>+'Att H-2  Enrollment 3-1'!E22+'Att H-2  Enrollment 3-2'!E22+'Att H-2  Enrollment 3-3'!E22+'Att H-2  Enrollment 3-4'!E22</f>
        <v>1</v>
      </c>
      <c r="F22" s="88">
        <f>+'Att H-2  Enrollment 3-1'!F22+'Att H-2  Enrollment 3-2'!F22+'Att H-2  Enrollment 3-3'!F22+'Att H-2  Enrollment 3-4'!F22</f>
        <v>1</v>
      </c>
      <c r="G22" s="88">
        <f>+'Att H-2  Enrollment 3-1'!G22+'Att H-2  Enrollment 3-2'!G22+'Att H-2  Enrollment 3-3'!G22+'Att H-2  Enrollment 3-4'!G22</f>
        <v>0</v>
      </c>
      <c r="H22" s="44"/>
      <c r="I22" s="44"/>
    </row>
    <row r="23" spans="1:9" ht="15">
      <c r="A23" s="44"/>
      <c r="B23" s="88">
        <v>34</v>
      </c>
      <c r="C23" s="44"/>
      <c r="D23" s="88">
        <f>+'Att H-2  Enrollment 3-1'!D23+'Att H-2  Enrollment 3-2'!D23+'Att H-2  Enrollment 3-3'!D23+'Att H-2  Enrollment 3-4'!D23</f>
        <v>2</v>
      </c>
      <c r="E23" s="88">
        <f>+'Att H-2  Enrollment 3-1'!E23+'Att H-2  Enrollment 3-2'!E23+'Att H-2  Enrollment 3-3'!E23+'Att H-2  Enrollment 3-4'!E23</f>
        <v>4</v>
      </c>
      <c r="F23" s="88">
        <f>+'Att H-2  Enrollment 3-1'!F23+'Att H-2  Enrollment 3-2'!F23+'Att H-2  Enrollment 3-3'!F23+'Att H-2  Enrollment 3-4'!F23</f>
        <v>1</v>
      </c>
      <c r="G23" s="88">
        <f>+'Att H-2  Enrollment 3-1'!G23+'Att H-2  Enrollment 3-2'!G23+'Att H-2  Enrollment 3-3'!G23+'Att H-2  Enrollment 3-4'!G23</f>
        <v>0</v>
      </c>
      <c r="H23" s="44"/>
      <c r="I23" s="44"/>
    </row>
    <row r="24" spans="1:9" ht="15">
      <c r="A24" s="44"/>
      <c r="B24" s="88">
        <v>35</v>
      </c>
      <c r="C24" s="44"/>
      <c r="D24" s="88">
        <f>+'Att H-2  Enrollment 3-1'!D24+'Att H-2  Enrollment 3-2'!D24+'Att H-2  Enrollment 3-3'!D24+'Att H-2  Enrollment 3-4'!D24</f>
        <v>4</v>
      </c>
      <c r="E24" s="88">
        <f>+'Att H-2  Enrollment 3-1'!E24+'Att H-2  Enrollment 3-2'!E24+'Att H-2  Enrollment 3-3'!E24+'Att H-2  Enrollment 3-4'!E24</f>
        <v>2</v>
      </c>
      <c r="F24" s="88">
        <f>+'Att H-2  Enrollment 3-1'!F24+'Att H-2  Enrollment 3-2'!F24+'Att H-2  Enrollment 3-3'!F24+'Att H-2  Enrollment 3-4'!F24</f>
        <v>2</v>
      </c>
      <c r="G24" s="88">
        <f>+'Att H-2  Enrollment 3-1'!G24+'Att H-2  Enrollment 3-2'!G24+'Att H-2  Enrollment 3-3'!G24+'Att H-2  Enrollment 3-4'!G24</f>
        <v>0</v>
      </c>
      <c r="H24" s="44"/>
      <c r="I24" s="44"/>
    </row>
    <row r="25" spans="1:9" ht="15">
      <c r="A25" s="44"/>
      <c r="B25" s="88">
        <v>36</v>
      </c>
      <c r="C25" s="44"/>
      <c r="D25" s="88">
        <f>+'Att H-2  Enrollment 3-1'!D25+'Att H-2  Enrollment 3-2'!D25+'Att H-2  Enrollment 3-3'!D25+'Att H-2  Enrollment 3-4'!D25</f>
        <v>1</v>
      </c>
      <c r="E25" s="88">
        <f>+'Att H-2  Enrollment 3-1'!E25+'Att H-2  Enrollment 3-2'!E25+'Att H-2  Enrollment 3-3'!E25+'Att H-2  Enrollment 3-4'!E25</f>
        <v>2</v>
      </c>
      <c r="F25" s="88">
        <f>+'Att H-2  Enrollment 3-1'!F25+'Att H-2  Enrollment 3-2'!F25+'Att H-2  Enrollment 3-3'!F25+'Att H-2  Enrollment 3-4'!F25</f>
        <v>2</v>
      </c>
      <c r="G25" s="88">
        <f>+'Att H-2  Enrollment 3-1'!G25+'Att H-2  Enrollment 3-2'!G25+'Att H-2  Enrollment 3-3'!G25+'Att H-2  Enrollment 3-4'!G25</f>
        <v>0</v>
      </c>
      <c r="H25" s="44"/>
      <c r="I25" s="44"/>
    </row>
    <row r="26" spans="1:9" ht="15">
      <c r="A26" s="44"/>
      <c r="B26" s="88">
        <v>37</v>
      </c>
      <c r="C26" s="44"/>
      <c r="D26" s="88">
        <f>+'Att H-2  Enrollment 3-1'!D26+'Att H-2  Enrollment 3-2'!D26+'Att H-2  Enrollment 3-3'!D26+'Att H-2  Enrollment 3-4'!D26</f>
        <v>1</v>
      </c>
      <c r="E26" s="88">
        <f>+'Att H-2  Enrollment 3-1'!E26+'Att H-2  Enrollment 3-2'!E26+'Att H-2  Enrollment 3-3'!E26+'Att H-2  Enrollment 3-4'!E26</f>
        <v>0</v>
      </c>
      <c r="F26" s="88">
        <f>+'Att H-2  Enrollment 3-1'!F26+'Att H-2  Enrollment 3-2'!F26+'Att H-2  Enrollment 3-3'!F26+'Att H-2  Enrollment 3-4'!F26</f>
        <v>2</v>
      </c>
      <c r="G26" s="88">
        <f>+'Att H-2  Enrollment 3-1'!G26+'Att H-2  Enrollment 3-2'!G26+'Att H-2  Enrollment 3-3'!G26+'Att H-2  Enrollment 3-4'!G26</f>
        <v>0</v>
      </c>
      <c r="H26" s="44"/>
      <c r="I26" s="44"/>
    </row>
    <row r="27" spans="1:9" ht="15">
      <c r="A27" s="44"/>
      <c r="B27" s="88">
        <v>38</v>
      </c>
      <c r="C27" s="44"/>
      <c r="D27" s="88">
        <f>+'Att H-2  Enrollment 3-1'!D27+'Att H-2  Enrollment 3-2'!D27+'Att H-2  Enrollment 3-3'!D27+'Att H-2  Enrollment 3-4'!D27</f>
        <v>0</v>
      </c>
      <c r="E27" s="88">
        <f>+'Att H-2  Enrollment 3-1'!E27+'Att H-2  Enrollment 3-2'!E27+'Att H-2  Enrollment 3-3'!E27+'Att H-2  Enrollment 3-4'!E27</f>
        <v>2</v>
      </c>
      <c r="F27" s="88">
        <f>+'Att H-2  Enrollment 3-1'!F27+'Att H-2  Enrollment 3-2'!F27+'Att H-2  Enrollment 3-3'!F27+'Att H-2  Enrollment 3-4'!F27</f>
        <v>2</v>
      </c>
      <c r="G27" s="88">
        <f>+'Att H-2  Enrollment 3-1'!G27+'Att H-2  Enrollment 3-2'!G27+'Att H-2  Enrollment 3-3'!G27+'Att H-2  Enrollment 3-4'!G27</f>
        <v>0</v>
      </c>
      <c r="H27" s="44"/>
      <c r="I27" s="44"/>
    </row>
    <row r="28" spans="1:9" ht="15">
      <c r="A28" s="44"/>
      <c r="B28" s="88">
        <v>39</v>
      </c>
      <c r="C28" s="44"/>
      <c r="D28" s="88">
        <f>+'Att H-2  Enrollment 3-1'!D28+'Att H-2  Enrollment 3-2'!D28+'Att H-2  Enrollment 3-3'!D28+'Att H-2  Enrollment 3-4'!D28</f>
        <v>0</v>
      </c>
      <c r="E28" s="88">
        <f>+'Att H-2  Enrollment 3-1'!E28+'Att H-2  Enrollment 3-2'!E28+'Att H-2  Enrollment 3-3'!E28+'Att H-2  Enrollment 3-4'!E28</f>
        <v>4</v>
      </c>
      <c r="F28" s="88">
        <f>+'Att H-2  Enrollment 3-1'!F28+'Att H-2  Enrollment 3-2'!F28+'Att H-2  Enrollment 3-3'!F28+'Att H-2  Enrollment 3-4'!F28</f>
        <v>5</v>
      </c>
      <c r="G28" s="88">
        <f>+'Att H-2  Enrollment 3-1'!G28+'Att H-2  Enrollment 3-2'!G28+'Att H-2  Enrollment 3-3'!G28+'Att H-2  Enrollment 3-4'!G28</f>
        <v>1</v>
      </c>
      <c r="H28" s="44"/>
      <c r="I28" s="44"/>
    </row>
    <row r="29" spans="1:9" ht="15">
      <c r="A29" s="44"/>
      <c r="B29" s="88">
        <v>40</v>
      </c>
      <c r="C29" s="44"/>
      <c r="D29" s="88">
        <f>+'Att H-2  Enrollment 3-1'!D29+'Att H-2  Enrollment 3-2'!D29+'Att H-2  Enrollment 3-3'!D29+'Att H-2  Enrollment 3-4'!D29</f>
        <v>4</v>
      </c>
      <c r="E29" s="88">
        <f>+'Att H-2  Enrollment 3-1'!E29+'Att H-2  Enrollment 3-2'!E29+'Att H-2  Enrollment 3-3'!E29+'Att H-2  Enrollment 3-4'!E29</f>
        <v>2</v>
      </c>
      <c r="F29" s="88">
        <f>+'Att H-2  Enrollment 3-1'!F29+'Att H-2  Enrollment 3-2'!F29+'Att H-2  Enrollment 3-3'!F29+'Att H-2  Enrollment 3-4'!F29</f>
        <v>2</v>
      </c>
      <c r="G29" s="88">
        <f>+'Att H-2  Enrollment 3-1'!G29+'Att H-2  Enrollment 3-2'!G29+'Att H-2  Enrollment 3-3'!G29+'Att H-2  Enrollment 3-4'!G29</f>
        <v>1</v>
      </c>
      <c r="H29" s="44"/>
      <c r="I29" s="44"/>
    </row>
    <row r="30" spans="1:9" ht="15">
      <c r="A30" s="44"/>
      <c r="B30" s="88">
        <v>41</v>
      </c>
      <c r="C30" s="44"/>
      <c r="D30" s="88">
        <f>+'Att H-2  Enrollment 3-1'!D30+'Att H-2  Enrollment 3-2'!D30+'Att H-2  Enrollment 3-3'!D30+'Att H-2  Enrollment 3-4'!D30</f>
        <v>1</v>
      </c>
      <c r="E30" s="88">
        <f>+'Att H-2  Enrollment 3-1'!E30+'Att H-2  Enrollment 3-2'!E30+'Att H-2  Enrollment 3-3'!E30+'Att H-2  Enrollment 3-4'!E30</f>
        <v>3</v>
      </c>
      <c r="F30" s="88">
        <f>+'Att H-2  Enrollment 3-1'!F30+'Att H-2  Enrollment 3-2'!F30+'Att H-2  Enrollment 3-3'!F30+'Att H-2  Enrollment 3-4'!F30</f>
        <v>3</v>
      </c>
      <c r="G30" s="88">
        <f>+'Att H-2  Enrollment 3-1'!G30+'Att H-2  Enrollment 3-2'!G30+'Att H-2  Enrollment 3-3'!G30+'Att H-2  Enrollment 3-4'!G30</f>
        <v>1</v>
      </c>
      <c r="H30" s="44"/>
      <c r="I30" s="44"/>
    </row>
    <row r="31" spans="1:9" ht="15">
      <c r="A31" s="44"/>
      <c r="B31" s="88">
        <v>42</v>
      </c>
      <c r="C31" s="44"/>
      <c r="D31" s="88">
        <f>+'Att H-2  Enrollment 3-1'!D31+'Att H-2  Enrollment 3-2'!D31+'Att H-2  Enrollment 3-3'!D31+'Att H-2  Enrollment 3-4'!D31</f>
        <v>7</v>
      </c>
      <c r="E31" s="88">
        <f>+'Att H-2  Enrollment 3-1'!E31+'Att H-2  Enrollment 3-2'!E31+'Att H-2  Enrollment 3-3'!E31+'Att H-2  Enrollment 3-4'!E31</f>
        <v>7</v>
      </c>
      <c r="F31" s="88">
        <f>+'Att H-2  Enrollment 3-1'!F31+'Att H-2  Enrollment 3-2'!F31+'Att H-2  Enrollment 3-3'!F31+'Att H-2  Enrollment 3-4'!F31</f>
        <v>4</v>
      </c>
      <c r="G31" s="88">
        <f>+'Att H-2  Enrollment 3-1'!G31+'Att H-2  Enrollment 3-2'!G31+'Att H-2  Enrollment 3-3'!G31+'Att H-2  Enrollment 3-4'!G31</f>
        <v>0</v>
      </c>
      <c r="H31" s="44"/>
      <c r="I31" s="44"/>
    </row>
    <row r="32" spans="1:9" ht="15">
      <c r="A32" s="44"/>
      <c r="B32" s="88">
        <v>43</v>
      </c>
      <c r="C32" s="44"/>
      <c r="D32" s="88">
        <f>+'Att H-2  Enrollment 3-1'!D32+'Att H-2  Enrollment 3-2'!D32+'Att H-2  Enrollment 3-3'!D32+'Att H-2  Enrollment 3-4'!D32</f>
        <v>4</v>
      </c>
      <c r="E32" s="88">
        <f>+'Att H-2  Enrollment 3-1'!E32+'Att H-2  Enrollment 3-2'!E32+'Att H-2  Enrollment 3-3'!E32+'Att H-2  Enrollment 3-4'!E32</f>
        <v>7</v>
      </c>
      <c r="F32" s="88">
        <f>+'Att H-2  Enrollment 3-1'!F32+'Att H-2  Enrollment 3-2'!F32+'Att H-2  Enrollment 3-3'!F32+'Att H-2  Enrollment 3-4'!F32</f>
        <v>6</v>
      </c>
      <c r="G32" s="88">
        <f>+'Att H-2  Enrollment 3-1'!G32+'Att H-2  Enrollment 3-2'!G32+'Att H-2  Enrollment 3-3'!G32+'Att H-2  Enrollment 3-4'!G32</f>
        <v>2</v>
      </c>
      <c r="H32" s="44"/>
      <c r="I32" s="44"/>
    </row>
    <row r="33" spans="1:9" ht="15">
      <c r="A33" s="44"/>
      <c r="B33" s="88">
        <v>44</v>
      </c>
      <c r="C33" s="44"/>
      <c r="D33" s="88">
        <f>+'Att H-2  Enrollment 3-1'!D33+'Att H-2  Enrollment 3-2'!D33+'Att H-2  Enrollment 3-3'!D33+'Att H-2  Enrollment 3-4'!D33</f>
        <v>6</v>
      </c>
      <c r="E33" s="88">
        <f>+'Att H-2  Enrollment 3-1'!E33+'Att H-2  Enrollment 3-2'!E33+'Att H-2  Enrollment 3-3'!E33+'Att H-2  Enrollment 3-4'!E33</f>
        <v>3</v>
      </c>
      <c r="F33" s="88">
        <f>+'Att H-2  Enrollment 3-1'!F33+'Att H-2  Enrollment 3-2'!F33+'Att H-2  Enrollment 3-3'!F33+'Att H-2  Enrollment 3-4'!F33</f>
        <v>6</v>
      </c>
      <c r="G33" s="88">
        <f>+'Att H-2  Enrollment 3-1'!G33+'Att H-2  Enrollment 3-2'!G33+'Att H-2  Enrollment 3-3'!G33+'Att H-2  Enrollment 3-4'!G33</f>
        <v>1</v>
      </c>
      <c r="H33" s="44"/>
      <c r="I33" s="44"/>
    </row>
    <row r="34" spans="1:9" ht="15">
      <c r="A34" s="44"/>
      <c r="B34" s="88">
        <v>45</v>
      </c>
      <c r="C34" s="44"/>
      <c r="D34" s="88">
        <f>+'Att H-2  Enrollment 3-1'!D34+'Att H-2  Enrollment 3-2'!D34+'Att H-2  Enrollment 3-3'!D34+'Att H-2  Enrollment 3-4'!D34</f>
        <v>5</v>
      </c>
      <c r="E34" s="88">
        <f>+'Att H-2  Enrollment 3-1'!E34+'Att H-2  Enrollment 3-2'!E34+'Att H-2  Enrollment 3-3'!E34+'Att H-2  Enrollment 3-4'!E34</f>
        <v>9</v>
      </c>
      <c r="F34" s="88">
        <f>+'Att H-2  Enrollment 3-1'!F34+'Att H-2  Enrollment 3-2'!F34+'Att H-2  Enrollment 3-3'!F34+'Att H-2  Enrollment 3-4'!F34</f>
        <v>4</v>
      </c>
      <c r="G34" s="88">
        <f>+'Att H-2  Enrollment 3-1'!G34+'Att H-2  Enrollment 3-2'!G34+'Att H-2  Enrollment 3-3'!G34+'Att H-2  Enrollment 3-4'!G34</f>
        <v>1</v>
      </c>
      <c r="H34" s="44"/>
      <c r="I34" s="44"/>
    </row>
    <row r="35" spans="1:9" ht="15">
      <c r="A35" s="44"/>
      <c r="B35" s="88">
        <v>46</v>
      </c>
      <c r="C35" s="44"/>
      <c r="D35" s="88">
        <f>+'Att H-2  Enrollment 3-1'!D35+'Att H-2  Enrollment 3-2'!D35+'Att H-2  Enrollment 3-3'!D35+'Att H-2  Enrollment 3-4'!D35</f>
        <v>9</v>
      </c>
      <c r="E35" s="88">
        <f>+'Att H-2  Enrollment 3-1'!E35+'Att H-2  Enrollment 3-2'!E35+'Att H-2  Enrollment 3-3'!E35+'Att H-2  Enrollment 3-4'!E35</f>
        <v>8</v>
      </c>
      <c r="F35" s="88">
        <f>+'Att H-2  Enrollment 3-1'!F35+'Att H-2  Enrollment 3-2'!F35+'Att H-2  Enrollment 3-3'!F35+'Att H-2  Enrollment 3-4'!F35</f>
        <v>5</v>
      </c>
      <c r="G35" s="88">
        <f>+'Att H-2  Enrollment 3-1'!G35+'Att H-2  Enrollment 3-2'!G35+'Att H-2  Enrollment 3-3'!G35+'Att H-2  Enrollment 3-4'!G35</f>
        <v>1</v>
      </c>
      <c r="H35" s="44"/>
      <c r="I35" s="44"/>
    </row>
    <row r="36" spans="1:9" ht="15">
      <c r="A36" s="44"/>
      <c r="B36" s="88">
        <v>47</v>
      </c>
      <c r="C36" s="44"/>
      <c r="D36" s="88">
        <f>+'Att H-2  Enrollment 3-1'!D36+'Att H-2  Enrollment 3-2'!D36+'Att H-2  Enrollment 3-3'!D36+'Att H-2  Enrollment 3-4'!D36</f>
        <v>12</v>
      </c>
      <c r="E36" s="88">
        <f>+'Att H-2  Enrollment 3-1'!E36+'Att H-2  Enrollment 3-2'!E36+'Att H-2  Enrollment 3-3'!E36+'Att H-2  Enrollment 3-4'!E36</f>
        <v>6</v>
      </c>
      <c r="F36" s="88">
        <f>+'Att H-2  Enrollment 3-1'!F36+'Att H-2  Enrollment 3-2'!F36+'Att H-2  Enrollment 3-3'!F36+'Att H-2  Enrollment 3-4'!F36</f>
        <v>11</v>
      </c>
      <c r="G36" s="88">
        <f>+'Att H-2  Enrollment 3-1'!G36+'Att H-2  Enrollment 3-2'!G36+'Att H-2  Enrollment 3-3'!G36+'Att H-2  Enrollment 3-4'!G36</f>
        <v>0</v>
      </c>
      <c r="H36" s="44"/>
      <c r="I36" s="44"/>
    </row>
    <row r="37" spans="1:9" ht="15">
      <c r="A37" s="44"/>
      <c r="B37" s="88">
        <v>48</v>
      </c>
      <c r="C37" s="44"/>
      <c r="D37" s="88">
        <f>+'Att H-2  Enrollment 3-1'!D37+'Att H-2  Enrollment 3-2'!D37+'Att H-2  Enrollment 3-3'!D37+'Att H-2  Enrollment 3-4'!D37</f>
        <v>7</v>
      </c>
      <c r="E37" s="88">
        <f>+'Att H-2  Enrollment 3-1'!E37+'Att H-2  Enrollment 3-2'!E37+'Att H-2  Enrollment 3-3'!E37+'Att H-2  Enrollment 3-4'!E37</f>
        <v>11</v>
      </c>
      <c r="F37" s="88">
        <f>+'Att H-2  Enrollment 3-1'!F37+'Att H-2  Enrollment 3-2'!F37+'Att H-2  Enrollment 3-3'!F37+'Att H-2  Enrollment 3-4'!F37</f>
        <v>8</v>
      </c>
      <c r="G37" s="88">
        <f>+'Att H-2  Enrollment 3-1'!G37+'Att H-2  Enrollment 3-2'!G37+'Att H-2  Enrollment 3-3'!G37+'Att H-2  Enrollment 3-4'!G37</f>
        <v>1</v>
      </c>
      <c r="H37" s="44"/>
      <c r="I37" s="44"/>
    </row>
    <row r="38" spans="1:9" ht="15">
      <c r="A38" s="44"/>
      <c r="B38" s="88">
        <v>49</v>
      </c>
      <c r="C38" s="44"/>
      <c r="D38" s="88">
        <f>+'Att H-2  Enrollment 3-1'!D38+'Att H-2  Enrollment 3-2'!D38+'Att H-2  Enrollment 3-3'!D38+'Att H-2  Enrollment 3-4'!D38</f>
        <v>9</v>
      </c>
      <c r="E38" s="88">
        <f>+'Att H-2  Enrollment 3-1'!E38+'Att H-2  Enrollment 3-2'!E38+'Att H-2  Enrollment 3-3'!E38+'Att H-2  Enrollment 3-4'!E38</f>
        <v>13</v>
      </c>
      <c r="F38" s="88">
        <f>+'Att H-2  Enrollment 3-1'!F38+'Att H-2  Enrollment 3-2'!F38+'Att H-2  Enrollment 3-3'!F38+'Att H-2  Enrollment 3-4'!F38</f>
        <v>11</v>
      </c>
      <c r="G38" s="88">
        <f>+'Att H-2  Enrollment 3-1'!G38+'Att H-2  Enrollment 3-2'!G38+'Att H-2  Enrollment 3-3'!G38+'Att H-2  Enrollment 3-4'!G38</f>
        <v>0</v>
      </c>
      <c r="H38" s="44"/>
      <c r="I38" s="44"/>
    </row>
    <row r="39" spans="1:9" ht="15">
      <c r="A39" s="44"/>
      <c r="B39" s="88">
        <v>50</v>
      </c>
      <c r="C39" s="44"/>
      <c r="D39" s="88">
        <f>+'Att H-2  Enrollment 3-1'!D39+'Att H-2  Enrollment 3-2'!D39+'Att H-2  Enrollment 3-3'!D39+'Att H-2  Enrollment 3-4'!D39</f>
        <v>6</v>
      </c>
      <c r="E39" s="88">
        <f>+'Att H-2  Enrollment 3-1'!E39+'Att H-2  Enrollment 3-2'!E39+'Att H-2  Enrollment 3-3'!E39+'Att H-2  Enrollment 3-4'!E39</f>
        <v>10</v>
      </c>
      <c r="F39" s="88">
        <f>+'Att H-2  Enrollment 3-1'!F39+'Att H-2  Enrollment 3-2'!F39+'Att H-2  Enrollment 3-3'!F39+'Att H-2  Enrollment 3-4'!F39</f>
        <v>8</v>
      </c>
      <c r="G39" s="88">
        <f>+'Att H-2  Enrollment 3-1'!G39+'Att H-2  Enrollment 3-2'!G39+'Att H-2  Enrollment 3-3'!G39+'Att H-2  Enrollment 3-4'!G39</f>
        <v>2</v>
      </c>
      <c r="H39" s="44"/>
      <c r="I39" s="44"/>
    </row>
    <row r="40" spans="1:9" ht="15">
      <c r="A40" s="44"/>
      <c r="B40" s="88">
        <v>51</v>
      </c>
      <c r="C40" s="44"/>
      <c r="D40" s="88">
        <f>+'Att H-2  Enrollment 3-1'!D40+'Att H-2  Enrollment 3-2'!D40+'Att H-2  Enrollment 3-3'!D40+'Att H-2  Enrollment 3-4'!D40</f>
        <v>12</v>
      </c>
      <c r="E40" s="88">
        <f>+'Att H-2  Enrollment 3-1'!E40+'Att H-2  Enrollment 3-2'!E40+'Att H-2  Enrollment 3-3'!E40+'Att H-2  Enrollment 3-4'!E40</f>
        <v>12</v>
      </c>
      <c r="F40" s="88">
        <f>+'Att H-2  Enrollment 3-1'!F40+'Att H-2  Enrollment 3-2'!F40+'Att H-2  Enrollment 3-3'!F40+'Att H-2  Enrollment 3-4'!F40</f>
        <v>14</v>
      </c>
      <c r="G40" s="88">
        <f>+'Att H-2  Enrollment 3-1'!G40+'Att H-2  Enrollment 3-2'!G40+'Att H-2  Enrollment 3-3'!G40+'Att H-2  Enrollment 3-4'!G40</f>
        <v>0</v>
      </c>
      <c r="H40" s="44"/>
      <c r="I40" s="44"/>
    </row>
    <row r="41" spans="1:9" ht="15">
      <c r="A41" s="44"/>
      <c r="B41" s="88">
        <v>52</v>
      </c>
      <c r="C41" s="44"/>
      <c r="D41" s="88">
        <f>+'Att H-2  Enrollment 3-1'!D41+'Att H-2  Enrollment 3-2'!D41+'Att H-2  Enrollment 3-3'!D41+'Att H-2  Enrollment 3-4'!D41</f>
        <v>5</v>
      </c>
      <c r="E41" s="88">
        <f>+'Att H-2  Enrollment 3-1'!E41+'Att H-2  Enrollment 3-2'!E41+'Att H-2  Enrollment 3-3'!E41+'Att H-2  Enrollment 3-4'!E41</f>
        <v>20</v>
      </c>
      <c r="F41" s="88">
        <f>+'Att H-2  Enrollment 3-1'!F41+'Att H-2  Enrollment 3-2'!F41+'Att H-2  Enrollment 3-3'!F41+'Att H-2  Enrollment 3-4'!F41</f>
        <v>14</v>
      </c>
      <c r="G41" s="88">
        <f>+'Att H-2  Enrollment 3-1'!G41+'Att H-2  Enrollment 3-2'!G41+'Att H-2  Enrollment 3-3'!G41+'Att H-2  Enrollment 3-4'!G41</f>
        <v>0</v>
      </c>
      <c r="H41" s="44"/>
      <c r="I41" s="44"/>
    </row>
    <row r="42" spans="1:9" ht="15">
      <c r="A42" s="44"/>
      <c r="B42" s="88">
        <v>53</v>
      </c>
      <c r="C42" s="44"/>
      <c r="D42" s="88">
        <f>+'Att H-2  Enrollment 3-1'!D42+'Att H-2  Enrollment 3-2'!D42+'Att H-2  Enrollment 3-3'!D42+'Att H-2  Enrollment 3-4'!D42</f>
        <v>12</v>
      </c>
      <c r="E42" s="88">
        <f>+'Att H-2  Enrollment 3-1'!E42+'Att H-2  Enrollment 3-2'!E42+'Att H-2  Enrollment 3-3'!E42+'Att H-2  Enrollment 3-4'!E42</f>
        <v>13</v>
      </c>
      <c r="F42" s="88">
        <f>+'Att H-2  Enrollment 3-1'!F42+'Att H-2  Enrollment 3-2'!F42+'Att H-2  Enrollment 3-3'!F42+'Att H-2  Enrollment 3-4'!F42</f>
        <v>15</v>
      </c>
      <c r="G42" s="88">
        <f>+'Att H-2  Enrollment 3-1'!G42+'Att H-2  Enrollment 3-2'!G42+'Att H-2  Enrollment 3-3'!G42+'Att H-2  Enrollment 3-4'!G42</f>
        <v>0</v>
      </c>
      <c r="H42" s="44"/>
      <c r="I42" s="44"/>
    </row>
    <row r="43" spans="1:9" ht="15">
      <c r="A43" s="44"/>
      <c r="B43" s="88">
        <v>54</v>
      </c>
      <c r="C43" s="44"/>
      <c r="D43" s="88">
        <f>+'Att H-2  Enrollment 3-1'!D43+'Att H-2  Enrollment 3-2'!D43+'Att H-2  Enrollment 3-3'!D43+'Att H-2  Enrollment 3-4'!D43</f>
        <v>15</v>
      </c>
      <c r="E43" s="88">
        <f>+'Att H-2  Enrollment 3-1'!E43+'Att H-2  Enrollment 3-2'!E43+'Att H-2  Enrollment 3-3'!E43+'Att H-2  Enrollment 3-4'!E43</f>
        <v>15</v>
      </c>
      <c r="F43" s="88">
        <f>+'Att H-2  Enrollment 3-1'!F43+'Att H-2  Enrollment 3-2'!F43+'Att H-2  Enrollment 3-3'!F43+'Att H-2  Enrollment 3-4'!F43</f>
        <v>14</v>
      </c>
      <c r="G43" s="88">
        <f>+'Att H-2  Enrollment 3-1'!G43+'Att H-2  Enrollment 3-2'!G43+'Att H-2  Enrollment 3-3'!G43+'Att H-2  Enrollment 3-4'!G43</f>
        <v>1</v>
      </c>
      <c r="H43" s="44"/>
      <c r="I43" s="44"/>
    </row>
    <row r="44" spans="1:9" ht="15">
      <c r="A44" s="44"/>
      <c r="B44" s="88">
        <v>55</v>
      </c>
      <c r="C44" s="44"/>
      <c r="D44" s="88">
        <f>+'Att H-2  Enrollment 3-1'!D44+'Att H-2  Enrollment 3-2'!D44+'Att H-2  Enrollment 3-3'!D44+'Att H-2  Enrollment 3-4'!D44</f>
        <v>9</v>
      </c>
      <c r="E44" s="88">
        <f>+'Att H-2  Enrollment 3-1'!E44+'Att H-2  Enrollment 3-2'!E44+'Att H-2  Enrollment 3-3'!E44+'Att H-2  Enrollment 3-4'!E44</f>
        <v>24</v>
      </c>
      <c r="F44" s="88">
        <f>+'Att H-2  Enrollment 3-1'!F44+'Att H-2  Enrollment 3-2'!F44+'Att H-2  Enrollment 3-3'!F44+'Att H-2  Enrollment 3-4'!F44</f>
        <v>11</v>
      </c>
      <c r="G44" s="88">
        <f>+'Att H-2  Enrollment 3-1'!G44+'Att H-2  Enrollment 3-2'!G44+'Att H-2  Enrollment 3-3'!G44+'Att H-2  Enrollment 3-4'!G44</f>
        <v>0</v>
      </c>
      <c r="H44" s="44"/>
      <c r="I44" s="44"/>
    </row>
    <row r="45" spans="1:9" ht="15">
      <c r="A45" s="44"/>
      <c r="B45" s="88">
        <v>56</v>
      </c>
      <c r="C45" s="44"/>
      <c r="D45" s="88">
        <f>+'Att H-2  Enrollment 3-1'!D45+'Att H-2  Enrollment 3-2'!D45+'Att H-2  Enrollment 3-3'!D45+'Att H-2  Enrollment 3-4'!D45</f>
        <v>5</v>
      </c>
      <c r="E45" s="88">
        <f>+'Att H-2  Enrollment 3-1'!E45+'Att H-2  Enrollment 3-2'!E45+'Att H-2  Enrollment 3-3'!E45+'Att H-2  Enrollment 3-4'!E45</f>
        <v>19</v>
      </c>
      <c r="F45" s="88">
        <f>+'Att H-2  Enrollment 3-1'!F45+'Att H-2  Enrollment 3-2'!F45+'Att H-2  Enrollment 3-3'!F45+'Att H-2  Enrollment 3-4'!F45</f>
        <v>9</v>
      </c>
      <c r="G45" s="88">
        <f>+'Att H-2  Enrollment 3-1'!G45+'Att H-2  Enrollment 3-2'!G45+'Att H-2  Enrollment 3-3'!G45+'Att H-2  Enrollment 3-4'!G45</f>
        <v>0</v>
      </c>
      <c r="H45" s="44"/>
      <c r="I45" s="44"/>
    </row>
    <row r="46" spans="1:9" ht="15">
      <c r="A46" s="44"/>
      <c r="B46" s="88">
        <v>57</v>
      </c>
      <c r="C46" s="44"/>
      <c r="D46" s="88">
        <f>+'Att H-2  Enrollment 3-1'!D46+'Att H-2  Enrollment 3-2'!D46+'Att H-2  Enrollment 3-3'!D46+'Att H-2  Enrollment 3-4'!D46</f>
        <v>10</v>
      </c>
      <c r="E46" s="88">
        <f>+'Att H-2  Enrollment 3-1'!E46+'Att H-2  Enrollment 3-2'!E46+'Att H-2  Enrollment 3-3'!E46+'Att H-2  Enrollment 3-4'!E46</f>
        <v>15</v>
      </c>
      <c r="F46" s="88">
        <f>+'Att H-2  Enrollment 3-1'!F46+'Att H-2  Enrollment 3-2'!F46+'Att H-2  Enrollment 3-3'!F46+'Att H-2  Enrollment 3-4'!F46</f>
        <v>11</v>
      </c>
      <c r="G46" s="88">
        <f>+'Att H-2  Enrollment 3-1'!G46+'Att H-2  Enrollment 3-2'!G46+'Att H-2  Enrollment 3-3'!G46+'Att H-2  Enrollment 3-4'!G46</f>
        <v>1</v>
      </c>
      <c r="H46" s="44"/>
      <c r="I46" s="44"/>
    </row>
    <row r="47" spans="1:9" ht="15">
      <c r="A47" s="44"/>
      <c r="B47" s="88">
        <v>58</v>
      </c>
      <c r="C47" s="44"/>
      <c r="D47" s="88">
        <f>+'Att H-2  Enrollment 3-1'!D47+'Att H-2  Enrollment 3-2'!D47+'Att H-2  Enrollment 3-3'!D47+'Att H-2  Enrollment 3-4'!D47</f>
        <v>10</v>
      </c>
      <c r="E47" s="88">
        <f>+'Att H-2  Enrollment 3-1'!E47+'Att H-2  Enrollment 3-2'!E47+'Att H-2  Enrollment 3-3'!E47+'Att H-2  Enrollment 3-4'!E47</f>
        <v>18</v>
      </c>
      <c r="F47" s="88">
        <f>+'Att H-2  Enrollment 3-1'!F47+'Att H-2  Enrollment 3-2'!F47+'Att H-2  Enrollment 3-3'!F47+'Att H-2  Enrollment 3-4'!F47</f>
        <v>8</v>
      </c>
      <c r="G47" s="88">
        <f>+'Att H-2  Enrollment 3-1'!G47+'Att H-2  Enrollment 3-2'!G47+'Att H-2  Enrollment 3-3'!G47+'Att H-2  Enrollment 3-4'!G47</f>
        <v>2</v>
      </c>
      <c r="H47" s="44"/>
      <c r="I47" s="44"/>
    </row>
    <row r="48" spans="1:9" ht="15">
      <c r="A48" s="44"/>
      <c r="B48" s="88">
        <v>59</v>
      </c>
      <c r="C48" s="44"/>
      <c r="D48" s="88">
        <f>+'Att H-2  Enrollment 3-1'!D48+'Att H-2  Enrollment 3-2'!D48+'Att H-2  Enrollment 3-3'!D48+'Att H-2  Enrollment 3-4'!D48</f>
        <v>8</v>
      </c>
      <c r="E48" s="88">
        <f>+'Att H-2  Enrollment 3-1'!E48+'Att H-2  Enrollment 3-2'!E48+'Att H-2  Enrollment 3-3'!E48+'Att H-2  Enrollment 3-4'!E48</f>
        <v>14</v>
      </c>
      <c r="F48" s="88">
        <f>+'Att H-2  Enrollment 3-1'!F48+'Att H-2  Enrollment 3-2'!F48+'Att H-2  Enrollment 3-3'!F48+'Att H-2  Enrollment 3-4'!F48</f>
        <v>5</v>
      </c>
      <c r="G48" s="88">
        <f>+'Att H-2  Enrollment 3-1'!G48+'Att H-2  Enrollment 3-2'!G48+'Att H-2  Enrollment 3-3'!G48+'Att H-2  Enrollment 3-4'!G48</f>
        <v>0</v>
      </c>
      <c r="H48" s="44"/>
      <c r="I48" s="44"/>
    </row>
    <row r="49" spans="1:9" ht="15">
      <c r="A49" s="44"/>
      <c r="B49" s="88">
        <v>60</v>
      </c>
      <c r="C49" s="44"/>
      <c r="D49" s="88">
        <f>+'Att H-2  Enrollment 3-1'!D49+'Att H-2  Enrollment 3-2'!D49+'Att H-2  Enrollment 3-3'!D49+'Att H-2  Enrollment 3-4'!D49</f>
        <v>4</v>
      </c>
      <c r="E49" s="88">
        <f>+'Att H-2  Enrollment 3-1'!E49+'Att H-2  Enrollment 3-2'!E49+'Att H-2  Enrollment 3-3'!E49+'Att H-2  Enrollment 3-4'!E49</f>
        <v>13</v>
      </c>
      <c r="F49" s="88">
        <f>+'Att H-2  Enrollment 3-1'!F49+'Att H-2  Enrollment 3-2'!F49+'Att H-2  Enrollment 3-3'!F49+'Att H-2  Enrollment 3-4'!F49</f>
        <v>4</v>
      </c>
      <c r="G49" s="88">
        <f>+'Att H-2  Enrollment 3-1'!G49+'Att H-2  Enrollment 3-2'!G49+'Att H-2  Enrollment 3-3'!G49+'Att H-2  Enrollment 3-4'!G49</f>
        <v>1</v>
      </c>
      <c r="H49" s="44"/>
      <c r="I49" s="44"/>
    </row>
    <row r="50" spans="1:9" ht="15">
      <c r="A50" s="44"/>
      <c r="B50" s="88">
        <v>61</v>
      </c>
      <c r="C50" s="44"/>
      <c r="D50" s="88">
        <f>+'Att H-2  Enrollment 3-1'!D50+'Att H-2  Enrollment 3-2'!D50+'Att H-2  Enrollment 3-3'!D50+'Att H-2  Enrollment 3-4'!D50</f>
        <v>7</v>
      </c>
      <c r="E50" s="88">
        <f>+'Att H-2  Enrollment 3-1'!E50+'Att H-2  Enrollment 3-2'!E50+'Att H-2  Enrollment 3-3'!E50+'Att H-2  Enrollment 3-4'!E50</f>
        <v>12</v>
      </c>
      <c r="F50" s="88">
        <f>+'Att H-2  Enrollment 3-1'!F50+'Att H-2  Enrollment 3-2'!F50+'Att H-2  Enrollment 3-3'!F50+'Att H-2  Enrollment 3-4'!F50</f>
        <v>8</v>
      </c>
      <c r="G50" s="88">
        <f>+'Att H-2  Enrollment 3-1'!G50+'Att H-2  Enrollment 3-2'!G50+'Att H-2  Enrollment 3-3'!G50+'Att H-2  Enrollment 3-4'!G50</f>
        <v>0</v>
      </c>
      <c r="H50" s="44"/>
      <c r="I50" s="44"/>
    </row>
    <row r="51" spans="1:9" ht="15">
      <c r="A51" s="44"/>
      <c r="B51" s="88">
        <v>62</v>
      </c>
      <c r="C51" s="44"/>
      <c r="D51" s="88">
        <f>+'Att H-2  Enrollment 3-1'!D51+'Att H-2  Enrollment 3-2'!D51+'Att H-2  Enrollment 3-3'!D51+'Att H-2  Enrollment 3-4'!D51</f>
        <v>6</v>
      </c>
      <c r="E51" s="88">
        <f>+'Att H-2  Enrollment 3-1'!E51+'Att H-2  Enrollment 3-2'!E51+'Att H-2  Enrollment 3-3'!E51+'Att H-2  Enrollment 3-4'!E51</f>
        <v>5</v>
      </c>
      <c r="F51" s="88">
        <f>+'Att H-2  Enrollment 3-1'!F51+'Att H-2  Enrollment 3-2'!F51+'Att H-2  Enrollment 3-3'!F51+'Att H-2  Enrollment 3-4'!F51</f>
        <v>8</v>
      </c>
      <c r="G51" s="88">
        <f>+'Att H-2  Enrollment 3-1'!G51+'Att H-2  Enrollment 3-2'!G51+'Att H-2  Enrollment 3-3'!G51+'Att H-2  Enrollment 3-4'!G51</f>
        <v>0</v>
      </c>
      <c r="H51" s="44"/>
      <c r="I51" s="44"/>
    </row>
    <row r="52" spans="1:9" ht="15">
      <c r="A52" s="44"/>
      <c r="B52" s="88">
        <v>63</v>
      </c>
      <c r="C52" s="44"/>
      <c r="D52" s="88">
        <f>+'Att H-2  Enrollment 3-1'!D52+'Att H-2  Enrollment 3-2'!D52+'Att H-2  Enrollment 3-3'!D52+'Att H-2  Enrollment 3-4'!D52</f>
        <v>2</v>
      </c>
      <c r="E52" s="88">
        <f>+'Att H-2  Enrollment 3-1'!E52+'Att H-2  Enrollment 3-2'!E52+'Att H-2  Enrollment 3-3'!E52+'Att H-2  Enrollment 3-4'!E52</f>
        <v>6</v>
      </c>
      <c r="F52" s="88">
        <f>+'Att H-2  Enrollment 3-1'!F52+'Att H-2  Enrollment 3-2'!F52+'Att H-2  Enrollment 3-3'!F52+'Att H-2  Enrollment 3-4'!F52</f>
        <v>5</v>
      </c>
      <c r="G52" s="88">
        <f>+'Att H-2  Enrollment 3-1'!G52+'Att H-2  Enrollment 3-2'!G52+'Att H-2  Enrollment 3-3'!G52+'Att H-2  Enrollment 3-4'!G52</f>
        <v>0</v>
      </c>
      <c r="H52" s="44"/>
      <c r="I52" s="44"/>
    </row>
    <row r="53" spans="1:9" ht="15">
      <c r="A53" s="44"/>
      <c r="B53" s="88">
        <v>64</v>
      </c>
      <c r="C53" s="44"/>
      <c r="D53" s="88">
        <f>+'Att H-2  Enrollment 3-1'!D53+'Att H-2  Enrollment 3-2'!D53+'Att H-2  Enrollment 3-3'!D53+'Att H-2  Enrollment 3-4'!D53</f>
        <v>1</v>
      </c>
      <c r="E53" s="88">
        <f>+'Att H-2  Enrollment 3-1'!E53+'Att H-2  Enrollment 3-2'!E53+'Att H-2  Enrollment 3-3'!E53+'Att H-2  Enrollment 3-4'!E53</f>
        <v>9</v>
      </c>
      <c r="F53" s="88">
        <f>+'Att H-2  Enrollment 3-1'!F53+'Att H-2  Enrollment 3-2'!F53+'Att H-2  Enrollment 3-3'!F53+'Att H-2  Enrollment 3-4'!F53</f>
        <v>1</v>
      </c>
      <c r="G53" s="88">
        <f>+'Att H-2  Enrollment 3-1'!G53+'Att H-2  Enrollment 3-2'!G53+'Att H-2  Enrollment 3-3'!G53+'Att H-2  Enrollment 3-4'!G53</f>
        <v>0</v>
      </c>
      <c r="H53" s="44"/>
      <c r="I53" s="44"/>
    </row>
    <row r="54" spans="1:9" ht="15">
      <c r="A54" s="44"/>
      <c r="B54" s="88">
        <v>65</v>
      </c>
      <c r="C54" s="44"/>
      <c r="D54" s="88">
        <f>+'Att H-2  Enrollment 3-1'!D54+'Att H-2  Enrollment 3-2'!D54+'Att H-2  Enrollment 3-3'!D54+'Att H-2  Enrollment 3-4'!D54</f>
        <v>1</v>
      </c>
      <c r="E54" s="88">
        <f>+'Att H-2  Enrollment 3-1'!E54+'Att H-2  Enrollment 3-2'!E54+'Att H-2  Enrollment 3-3'!E54+'Att H-2  Enrollment 3-4'!E54</f>
        <v>9</v>
      </c>
      <c r="F54" s="88">
        <f>+'Att H-2  Enrollment 3-1'!F54+'Att H-2  Enrollment 3-2'!F54+'Att H-2  Enrollment 3-3'!F54+'Att H-2  Enrollment 3-4'!F54</f>
        <v>4</v>
      </c>
      <c r="G54" s="88">
        <f>+'Att H-2  Enrollment 3-1'!G54+'Att H-2  Enrollment 3-2'!G54+'Att H-2  Enrollment 3-3'!G54+'Att H-2  Enrollment 3-4'!G54</f>
        <v>0</v>
      </c>
      <c r="H54" s="44"/>
      <c r="I54" s="44"/>
    </row>
    <row r="55" spans="1:9" ht="15">
      <c r="A55" s="44"/>
      <c r="B55" s="88">
        <v>66</v>
      </c>
      <c r="C55" s="44"/>
      <c r="D55" s="88">
        <f>+'Att H-2  Enrollment 3-1'!D55+'Att H-2  Enrollment 3-2'!D55+'Att H-2  Enrollment 3-3'!D55+'Att H-2  Enrollment 3-4'!D55</f>
        <v>2</v>
      </c>
      <c r="E55" s="88">
        <f>+'Att H-2  Enrollment 3-1'!E55+'Att H-2  Enrollment 3-2'!E55+'Att H-2  Enrollment 3-3'!E55+'Att H-2  Enrollment 3-4'!E55</f>
        <v>7</v>
      </c>
      <c r="F55" s="88">
        <f>+'Att H-2  Enrollment 3-1'!F55+'Att H-2  Enrollment 3-2'!F55+'Att H-2  Enrollment 3-3'!F55+'Att H-2  Enrollment 3-4'!F55</f>
        <v>2</v>
      </c>
      <c r="G55" s="88">
        <f>+'Att H-2  Enrollment 3-1'!G55+'Att H-2  Enrollment 3-2'!G55+'Att H-2  Enrollment 3-3'!G55+'Att H-2  Enrollment 3-4'!G55</f>
        <v>0</v>
      </c>
      <c r="H55" s="44"/>
      <c r="I55" s="44"/>
    </row>
    <row r="56" spans="1:9" ht="15">
      <c r="A56" s="44"/>
      <c r="B56" s="88">
        <v>67</v>
      </c>
      <c r="C56" s="44"/>
      <c r="D56" s="88">
        <f>+'Att H-2  Enrollment 3-1'!D56+'Att H-2  Enrollment 3-2'!D56+'Att H-2  Enrollment 3-3'!D56+'Att H-2  Enrollment 3-4'!D56</f>
        <v>2</v>
      </c>
      <c r="E56" s="88">
        <f>+'Att H-2  Enrollment 3-1'!E56+'Att H-2  Enrollment 3-2'!E56+'Att H-2  Enrollment 3-3'!E56+'Att H-2  Enrollment 3-4'!E56</f>
        <v>2</v>
      </c>
      <c r="F56" s="88">
        <f>+'Att H-2  Enrollment 3-1'!F56+'Att H-2  Enrollment 3-2'!F56+'Att H-2  Enrollment 3-3'!F56+'Att H-2  Enrollment 3-4'!F56</f>
        <v>2</v>
      </c>
      <c r="G56" s="88">
        <f>+'Att H-2  Enrollment 3-1'!G56+'Att H-2  Enrollment 3-2'!G56+'Att H-2  Enrollment 3-3'!G56+'Att H-2  Enrollment 3-4'!G56</f>
        <v>0</v>
      </c>
      <c r="H56" s="44"/>
      <c r="I56" s="44"/>
    </row>
    <row r="57" spans="1:9" ht="15">
      <c r="A57" s="44"/>
      <c r="B57" s="88">
        <v>68</v>
      </c>
      <c r="C57" s="44"/>
      <c r="D57" s="88">
        <f>+'Att H-2  Enrollment 3-1'!D57+'Att H-2  Enrollment 3-2'!D57+'Att H-2  Enrollment 3-3'!D57+'Att H-2  Enrollment 3-4'!D57</f>
        <v>1</v>
      </c>
      <c r="E57" s="88">
        <f>+'Att H-2  Enrollment 3-1'!E57+'Att H-2  Enrollment 3-2'!E57+'Att H-2  Enrollment 3-3'!E57+'Att H-2  Enrollment 3-4'!E57</f>
        <v>0</v>
      </c>
      <c r="F57" s="88">
        <f>+'Att H-2  Enrollment 3-1'!F57+'Att H-2  Enrollment 3-2'!F57+'Att H-2  Enrollment 3-3'!F57+'Att H-2  Enrollment 3-4'!F57</f>
        <v>0</v>
      </c>
      <c r="G57" s="88">
        <f>+'Att H-2  Enrollment 3-1'!G57+'Att H-2  Enrollment 3-2'!G57+'Att H-2  Enrollment 3-3'!G57+'Att H-2  Enrollment 3-4'!G57</f>
        <v>0</v>
      </c>
      <c r="H57" s="44"/>
      <c r="I57" s="44"/>
    </row>
    <row r="58" spans="1:9" ht="15">
      <c r="A58" s="44"/>
      <c r="B58" s="88">
        <v>69</v>
      </c>
      <c r="C58" s="44"/>
      <c r="D58" s="88">
        <f>+'Att H-2  Enrollment 3-1'!D58+'Att H-2  Enrollment 3-2'!D58+'Att H-2  Enrollment 3-3'!D58+'Att H-2  Enrollment 3-4'!D58</f>
        <v>0</v>
      </c>
      <c r="E58" s="88">
        <f>+'Att H-2  Enrollment 3-1'!E58+'Att H-2  Enrollment 3-2'!E58+'Att H-2  Enrollment 3-3'!E58+'Att H-2  Enrollment 3-4'!E58</f>
        <v>3</v>
      </c>
      <c r="F58" s="88">
        <f>+'Att H-2  Enrollment 3-1'!F58+'Att H-2  Enrollment 3-2'!F58+'Att H-2  Enrollment 3-3'!F58+'Att H-2  Enrollment 3-4'!F58</f>
        <v>1</v>
      </c>
      <c r="G58" s="88">
        <f>+'Att H-2  Enrollment 3-1'!G58+'Att H-2  Enrollment 3-2'!G58+'Att H-2  Enrollment 3-3'!G58+'Att H-2  Enrollment 3-4'!G58</f>
        <v>0</v>
      </c>
      <c r="H58" s="44"/>
      <c r="I58" s="44"/>
    </row>
    <row r="59" spans="1:9" ht="15">
      <c r="A59" s="44"/>
      <c r="B59" s="88">
        <v>70</v>
      </c>
      <c r="C59" s="44"/>
      <c r="D59" s="88">
        <f>+'Att H-2  Enrollment 3-1'!D59+'Att H-2  Enrollment 3-2'!D59+'Att H-2  Enrollment 3-3'!D59+'Att H-2  Enrollment 3-4'!D59</f>
        <v>1</v>
      </c>
      <c r="E59" s="88">
        <f>+'Att H-2  Enrollment 3-1'!E59+'Att H-2  Enrollment 3-2'!E59+'Att H-2  Enrollment 3-3'!E59+'Att H-2  Enrollment 3-4'!E59</f>
        <v>0</v>
      </c>
      <c r="F59" s="88">
        <f>+'Att H-2  Enrollment 3-1'!F59+'Att H-2  Enrollment 3-2'!F59+'Att H-2  Enrollment 3-3'!F59+'Att H-2  Enrollment 3-4'!F59</f>
        <v>1</v>
      </c>
      <c r="G59" s="88">
        <f>+'Att H-2  Enrollment 3-1'!G59+'Att H-2  Enrollment 3-2'!G59+'Att H-2  Enrollment 3-3'!G59+'Att H-2  Enrollment 3-4'!G59</f>
        <v>0</v>
      </c>
      <c r="H59" s="44"/>
      <c r="I59" s="44"/>
    </row>
    <row r="60" spans="1:9" ht="15">
      <c r="A60" s="44"/>
      <c r="B60" s="88">
        <v>71</v>
      </c>
      <c r="C60" s="44"/>
      <c r="D60" s="88">
        <f>+'Att H-2  Enrollment 3-1'!D60+'Att H-2  Enrollment 3-2'!D60+'Att H-2  Enrollment 3-3'!D60+'Att H-2  Enrollment 3-4'!D60</f>
        <v>1</v>
      </c>
      <c r="E60" s="88">
        <f>+'Att H-2  Enrollment 3-1'!E60+'Att H-2  Enrollment 3-2'!E60+'Att H-2  Enrollment 3-3'!E60+'Att H-2  Enrollment 3-4'!E60</f>
        <v>0</v>
      </c>
      <c r="F60" s="88">
        <f>+'Att H-2  Enrollment 3-1'!F60+'Att H-2  Enrollment 3-2'!F60+'Att H-2  Enrollment 3-3'!F60+'Att H-2  Enrollment 3-4'!F60</f>
        <v>0</v>
      </c>
      <c r="G60" s="88">
        <f>+'Att H-2  Enrollment 3-1'!G60+'Att H-2  Enrollment 3-2'!G60+'Att H-2  Enrollment 3-3'!G60+'Att H-2  Enrollment 3-4'!G60</f>
        <v>0</v>
      </c>
      <c r="H60" s="44"/>
      <c r="I60" s="44"/>
    </row>
    <row r="61" spans="1:9" ht="15">
      <c r="A61" s="44"/>
      <c r="B61" s="88">
        <v>72</v>
      </c>
      <c r="C61" s="44"/>
      <c r="D61" s="88">
        <f>+'Att H-2  Enrollment 3-1'!D61+'Att H-2  Enrollment 3-2'!D61+'Att H-2  Enrollment 3-3'!D61+'Att H-2  Enrollment 3-4'!D61</f>
        <v>0</v>
      </c>
      <c r="E61" s="88">
        <f>+'Att H-2  Enrollment 3-1'!E61+'Att H-2  Enrollment 3-2'!E61+'Att H-2  Enrollment 3-3'!E61+'Att H-2  Enrollment 3-4'!E61</f>
        <v>1</v>
      </c>
      <c r="F61" s="88">
        <f>+'Att H-2  Enrollment 3-1'!F61+'Att H-2  Enrollment 3-2'!F61+'Att H-2  Enrollment 3-3'!F61+'Att H-2  Enrollment 3-4'!F61</f>
        <v>0</v>
      </c>
      <c r="G61" s="88">
        <f>+'Att H-2  Enrollment 3-1'!G61+'Att H-2  Enrollment 3-2'!G61+'Att H-2  Enrollment 3-3'!G61+'Att H-2  Enrollment 3-4'!G61</f>
        <v>0</v>
      </c>
      <c r="H61" s="44"/>
      <c r="I61" s="44"/>
    </row>
    <row r="62" spans="1:9" ht="15">
      <c r="A62" s="44"/>
      <c r="B62" s="88">
        <v>73</v>
      </c>
      <c r="C62" s="44"/>
      <c r="D62" s="88">
        <f>+'Att H-2  Enrollment 3-1'!D62+'Att H-2  Enrollment 3-2'!D62+'Att H-2  Enrollment 3-3'!D62+'Att H-2  Enrollment 3-4'!D62</f>
        <v>0</v>
      </c>
      <c r="E62" s="88">
        <f>+'Att H-2  Enrollment 3-1'!E62+'Att H-2  Enrollment 3-2'!E62+'Att H-2  Enrollment 3-3'!E62+'Att H-2  Enrollment 3-4'!E62</f>
        <v>1</v>
      </c>
      <c r="F62" s="88">
        <f>+'Att H-2  Enrollment 3-1'!F62+'Att H-2  Enrollment 3-2'!F62+'Att H-2  Enrollment 3-3'!F62+'Att H-2  Enrollment 3-4'!F62</f>
        <v>0</v>
      </c>
      <c r="G62" s="88">
        <f>+'Att H-2  Enrollment 3-1'!G62+'Att H-2  Enrollment 3-2'!G62+'Att H-2  Enrollment 3-3'!G62+'Att H-2  Enrollment 3-4'!G62</f>
        <v>0</v>
      </c>
      <c r="H62" s="44"/>
      <c r="I62" s="44"/>
    </row>
    <row r="63" spans="1:9" ht="15">
      <c r="A63" s="44"/>
      <c r="B63" s="88">
        <v>74</v>
      </c>
      <c r="C63" s="44"/>
      <c r="D63" s="88">
        <f>+'Att H-2  Enrollment 3-1'!D63+'Att H-2  Enrollment 3-2'!D63+'Att H-2  Enrollment 3-3'!D63+'Att H-2  Enrollment 3-4'!D63</f>
        <v>0</v>
      </c>
      <c r="E63" s="88">
        <f>+'Att H-2  Enrollment 3-1'!E63+'Att H-2  Enrollment 3-2'!E63+'Att H-2  Enrollment 3-3'!E63+'Att H-2  Enrollment 3-4'!E63</f>
        <v>0</v>
      </c>
      <c r="F63" s="88">
        <f>+'Att H-2  Enrollment 3-1'!F63+'Att H-2  Enrollment 3-2'!F63+'Att H-2  Enrollment 3-3'!F63+'Att H-2  Enrollment 3-4'!F63</f>
        <v>1</v>
      </c>
      <c r="G63" s="88">
        <f>+'Att H-2  Enrollment 3-1'!G63+'Att H-2  Enrollment 3-2'!G63+'Att H-2  Enrollment 3-3'!G63+'Att H-2  Enrollment 3-4'!G63</f>
        <v>0</v>
      </c>
      <c r="H63" s="44"/>
      <c r="I63" s="44"/>
    </row>
    <row r="64" spans="1:9" ht="15">
      <c r="A64" s="44"/>
      <c r="B64" s="88">
        <v>75</v>
      </c>
      <c r="C64" s="44"/>
      <c r="D64" s="88">
        <f>+'Att H-2  Enrollment 3-1'!D64+'Att H-2  Enrollment 3-2'!D64+'Att H-2  Enrollment 3-3'!D64+'Att H-2  Enrollment 3-4'!D64</f>
        <v>0</v>
      </c>
      <c r="E64" s="88">
        <f>+'Att H-2  Enrollment 3-1'!E64+'Att H-2  Enrollment 3-2'!E64+'Att H-2  Enrollment 3-3'!E64+'Att H-2  Enrollment 3-4'!E64</f>
        <v>2</v>
      </c>
      <c r="F64" s="88">
        <f>+'Att H-2  Enrollment 3-1'!F64+'Att H-2  Enrollment 3-2'!F64+'Att H-2  Enrollment 3-3'!F64+'Att H-2  Enrollment 3-4'!F64</f>
        <v>0</v>
      </c>
      <c r="G64" s="88">
        <f>+'Att H-2  Enrollment 3-1'!G64+'Att H-2  Enrollment 3-2'!G64+'Att H-2  Enrollment 3-3'!G64+'Att H-2  Enrollment 3-4'!G64</f>
        <v>0</v>
      </c>
      <c r="H64" s="44"/>
      <c r="I64" s="44"/>
    </row>
    <row r="65" spans="1:9" ht="15">
      <c r="A65" s="44"/>
      <c r="B65" s="88">
        <v>76</v>
      </c>
      <c r="C65" s="44"/>
      <c r="D65" s="88">
        <f>+'Att H-2  Enrollment 3-1'!D65+'Att H-2  Enrollment 3-2'!D65+'Att H-2  Enrollment 3-3'!D65+'Att H-2  Enrollment 3-4'!D65</f>
        <v>0</v>
      </c>
      <c r="E65" s="88">
        <f>+'Att H-2  Enrollment 3-1'!E65+'Att H-2  Enrollment 3-2'!E65+'Att H-2  Enrollment 3-3'!E65+'Att H-2  Enrollment 3-4'!E65</f>
        <v>0</v>
      </c>
      <c r="F65" s="88">
        <f>+'Att H-2  Enrollment 3-1'!F65+'Att H-2  Enrollment 3-2'!F65+'Att H-2  Enrollment 3-3'!F65+'Att H-2  Enrollment 3-4'!F65</f>
        <v>0</v>
      </c>
      <c r="G65" s="88">
        <f>+'Att H-2  Enrollment 3-1'!G65+'Att H-2  Enrollment 3-2'!G65+'Att H-2  Enrollment 3-3'!G65+'Att H-2  Enrollment 3-4'!G65</f>
        <v>0</v>
      </c>
      <c r="H65" s="44"/>
      <c r="I65" s="44"/>
    </row>
    <row r="66" spans="1:9" ht="15">
      <c r="A66" s="44"/>
      <c r="B66" s="88">
        <v>77</v>
      </c>
      <c r="C66" s="44"/>
      <c r="D66" s="88">
        <f>+'Att H-2  Enrollment 3-1'!D66+'Att H-2  Enrollment 3-2'!D66+'Att H-2  Enrollment 3-3'!D66+'Att H-2  Enrollment 3-4'!D66</f>
        <v>0</v>
      </c>
      <c r="E66" s="88">
        <f>+'Att H-2  Enrollment 3-1'!E66+'Att H-2  Enrollment 3-2'!E66+'Att H-2  Enrollment 3-3'!E66+'Att H-2  Enrollment 3-4'!E66</f>
        <v>0</v>
      </c>
      <c r="F66" s="88">
        <f>+'Att H-2  Enrollment 3-1'!F66+'Att H-2  Enrollment 3-2'!F66+'Att H-2  Enrollment 3-3'!F66+'Att H-2  Enrollment 3-4'!F66</f>
        <v>0</v>
      </c>
      <c r="G66" s="88">
        <f>+'Att H-2  Enrollment 3-1'!G66+'Att H-2  Enrollment 3-2'!G66+'Att H-2  Enrollment 3-3'!G66+'Att H-2  Enrollment 3-4'!G66</f>
        <v>0</v>
      </c>
      <c r="H66" s="44"/>
      <c r="I66" s="44"/>
    </row>
    <row r="67" spans="1:9" ht="15">
      <c r="A67" s="44"/>
      <c r="B67" s="88">
        <v>78</v>
      </c>
      <c r="C67" s="44"/>
      <c r="D67" s="88">
        <f>+'Att H-2  Enrollment 3-1'!D67+'Att H-2  Enrollment 3-2'!D67+'Att H-2  Enrollment 3-3'!D67+'Att H-2  Enrollment 3-4'!D67</f>
        <v>0</v>
      </c>
      <c r="E67" s="88">
        <f>+'Att H-2  Enrollment 3-1'!E67+'Att H-2  Enrollment 3-2'!E67+'Att H-2  Enrollment 3-3'!E67+'Att H-2  Enrollment 3-4'!E67</f>
        <v>0</v>
      </c>
      <c r="F67" s="88">
        <f>+'Att H-2  Enrollment 3-1'!F67+'Att H-2  Enrollment 3-2'!F67+'Att H-2  Enrollment 3-3'!F67+'Att H-2  Enrollment 3-4'!F67</f>
        <v>0</v>
      </c>
      <c r="G67" s="88">
        <f>+'Att H-2  Enrollment 3-1'!G67+'Att H-2  Enrollment 3-2'!G67+'Att H-2  Enrollment 3-3'!G67+'Att H-2  Enrollment 3-4'!G67</f>
        <v>0</v>
      </c>
      <c r="H67" s="44"/>
      <c r="I67" s="44"/>
    </row>
    <row r="68" spans="1:9" ht="15">
      <c r="A68" s="44"/>
      <c r="B68" s="88">
        <v>79</v>
      </c>
      <c r="C68" s="44"/>
      <c r="D68" s="88">
        <f>+'Att H-2  Enrollment 3-1'!D68+'Att H-2  Enrollment 3-2'!D68+'Att H-2  Enrollment 3-3'!D68+'Att H-2  Enrollment 3-4'!D68</f>
        <v>0</v>
      </c>
      <c r="E68" s="88">
        <f>+'Att H-2  Enrollment 3-1'!E68+'Att H-2  Enrollment 3-2'!E68+'Att H-2  Enrollment 3-3'!E68+'Att H-2  Enrollment 3-4'!E68</f>
        <v>0</v>
      </c>
      <c r="F68" s="88">
        <f>+'Att H-2  Enrollment 3-1'!F68+'Att H-2  Enrollment 3-2'!F68+'Att H-2  Enrollment 3-3'!F68+'Att H-2  Enrollment 3-4'!F68</f>
        <v>0</v>
      </c>
      <c r="G68" s="88">
        <f>+'Att H-2  Enrollment 3-1'!G68+'Att H-2  Enrollment 3-2'!G68+'Att H-2  Enrollment 3-3'!G68+'Att H-2  Enrollment 3-4'!G68</f>
        <v>0</v>
      </c>
      <c r="H68" s="44"/>
      <c r="I68" s="44"/>
    </row>
    <row r="69" spans="1:9" ht="15">
      <c r="A69" s="44"/>
      <c r="B69" s="88">
        <v>80</v>
      </c>
      <c r="C69" s="44"/>
      <c r="D69" s="88">
        <f>+'Att H-2  Enrollment 3-1'!D69+'Att H-2  Enrollment 3-2'!D69+'Att H-2  Enrollment 3-3'!D69+'Att H-2  Enrollment 3-4'!D69</f>
        <v>0</v>
      </c>
      <c r="E69" s="88">
        <f>+'Att H-2  Enrollment 3-1'!E69+'Att H-2  Enrollment 3-2'!E69+'Att H-2  Enrollment 3-3'!E69+'Att H-2  Enrollment 3-4'!E69</f>
        <v>0</v>
      </c>
      <c r="F69" s="88">
        <f>+'Att H-2  Enrollment 3-1'!F69+'Att H-2  Enrollment 3-2'!F69+'Att H-2  Enrollment 3-3'!F69+'Att H-2  Enrollment 3-4'!F69</f>
        <v>0</v>
      </c>
      <c r="G69" s="88">
        <f>+'Att H-2  Enrollment 3-1'!G69+'Att H-2  Enrollment 3-2'!G69+'Att H-2  Enrollment 3-3'!G69+'Att H-2  Enrollment 3-4'!G69</f>
        <v>0</v>
      </c>
      <c r="H69" s="44"/>
      <c r="I69" s="44"/>
    </row>
    <row r="70" spans="1:9" ht="15">
      <c r="A70" s="44"/>
      <c r="B70" s="88">
        <v>81</v>
      </c>
      <c r="C70" s="44"/>
      <c r="D70" s="88">
        <f>+'Att H-2  Enrollment 3-1'!D70+'Att H-2  Enrollment 3-2'!D70+'Att H-2  Enrollment 3-3'!D70+'Att H-2  Enrollment 3-4'!D70</f>
        <v>0</v>
      </c>
      <c r="E70" s="88">
        <f>+'Att H-2  Enrollment 3-1'!E70+'Att H-2  Enrollment 3-2'!E70+'Att H-2  Enrollment 3-3'!E70+'Att H-2  Enrollment 3-4'!E70</f>
        <v>0</v>
      </c>
      <c r="F70" s="88">
        <f>+'Att H-2  Enrollment 3-1'!F70+'Att H-2  Enrollment 3-2'!F70+'Att H-2  Enrollment 3-3'!F70+'Att H-2  Enrollment 3-4'!F70</f>
        <v>0</v>
      </c>
      <c r="G70" s="88">
        <f>+'Att H-2  Enrollment 3-1'!G70+'Att H-2  Enrollment 3-2'!G70+'Att H-2  Enrollment 3-3'!G70+'Att H-2  Enrollment 3-4'!G70</f>
        <v>0</v>
      </c>
      <c r="H70" s="44"/>
      <c r="I70" s="44"/>
    </row>
    <row r="71" spans="1:9" ht="15">
      <c r="A71" s="44"/>
      <c r="B71" s="88">
        <v>82</v>
      </c>
      <c r="C71" s="44"/>
      <c r="D71" s="88">
        <f>+'Att H-2  Enrollment 3-1'!D71+'Att H-2  Enrollment 3-2'!D71+'Att H-2  Enrollment 3-3'!D71+'Att H-2  Enrollment 3-4'!D71</f>
        <v>0</v>
      </c>
      <c r="E71" s="88">
        <f>+'Att H-2  Enrollment 3-1'!E71+'Att H-2  Enrollment 3-2'!E71+'Att H-2  Enrollment 3-3'!E71+'Att H-2  Enrollment 3-4'!E71</f>
        <v>0</v>
      </c>
      <c r="F71" s="88">
        <f>+'Att H-2  Enrollment 3-1'!F71+'Att H-2  Enrollment 3-2'!F71+'Att H-2  Enrollment 3-3'!F71+'Att H-2  Enrollment 3-4'!F71</f>
        <v>0</v>
      </c>
      <c r="G71" s="88">
        <f>+'Att H-2  Enrollment 3-1'!G71+'Att H-2  Enrollment 3-2'!G71+'Att H-2  Enrollment 3-3'!G71+'Att H-2  Enrollment 3-4'!G71</f>
        <v>0</v>
      </c>
      <c r="H71" s="44"/>
      <c r="I71" s="44"/>
    </row>
    <row r="72" spans="1:9" ht="15">
      <c r="A72" s="44"/>
      <c r="B72" s="88">
        <v>83</v>
      </c>
      <c r="C72" s="44"/>
      <c r="D72" s="88">
        <f>+'Att H-2  Enrollment 3-1'!D72+'Att H-2  Enrollment 3-2'!D72+'Att H-2  Enrollment 3-3'!D72+'Att H-2  Enrollment 3-4'!D72</f>
        <v>0</v>
      </c>
      <c r="E72" s="88">
        <f>+'Att H-2  Enrollment 3-1'!E72+'Att H-2  Enrollment 3-2'!E72+'Att H-2  Enrollment 3-3'!E72+'Att H-2  Enrollment 3-4'!E72</f>
        <v>0</v>
      </c>
      <c r="F72" s="88">
        <f>+'Att H-2  Enrollment 3-1'!F72+'Att H-2  Enrollment 3-2'!F72+'Att H-2  Enrollment 3-3'!F72+'Att H-2  Enrollment 3-4'!F72</f>
        <v>0</v>
      </c>
      <c r="G72" s="88">
        <f>+'Att H-2  Enrollment 3-1'!G72+'Att H-2  Enrollment 3-2'!G72+'Att H-2  Enrollment 3-3'!G72+'Att H-2  Enrollment 3-4'!G72</f>
        <v>0</v>
      </c>
      <c r="H72" s="44"/>
      <c r="I72" s="44"/>
    </row>
    <row r="73" spans="2:9" ht="15.75" thickBot="1">
      <c r="B73" s="88">
        <v>84</v>
      </c>
      <c r="C73" s="44"/>
      <c r="D73" s="94">
        <f>+'Att H-2  Enrollment 3-1'!D73+'Att H-2  Enrollment 3-2'!D73+'Att H-2  Enrollment 3-3'!D73+'Att H-2  Enrollment 3-4'!D73</f>
        <v>0</v>
      </c>
      <c r="E73" s="94">
        <f>+'Att H-2  Enrollment 3-1'!E73+'Att H-2  Enrollment 3-2'!E73+'Att H-2  Enrollment 3-3'!E73+'Att H-2  Enrollment 3-4'!E73</f>
        <v>0</v>
      </c>
      <c r="F73" s="94">
        <f>+'Att H-2  Enrollment 3-1'!F73+'Att H-2  Enrollment 3-2'!F73+'Att H-2  Enrollment 3-3'!F73+'Att H-2  Enrollment 3-4'!F73</f>
        <v>0</v>
      </c>
      <c r="G73" s="94">
        <f>+'Att H-2  Enrollment 3-1'!G73+'Att H-2  Enrollment 3-2'!G73+'Att H-2  Enrollment 3-3'!G73+'Att H-2  Enrollment 3-4'!G73</f>
        <v>0</v>
      </c>
      <c r="H73" s="44"/>
      <c r="I73" s="44"/>
    </row>
    <row r="74" spans="1:9" ht="15">
      <c r="A74" s="44"/>
      <c r="B74" s="86" t="s">
        <v>60</v>
      </c>
      <c r="C74" s="44"/>
      <c r="D74" s="95">
        <f>SUM(D19:D73)</f>
        <v>197</v>
      </c>
      <c r="E74" s="95">
        <f>SUM(E19:E73)</f>
        <v>323</v>
      </c>
      <c r="F74" s="95">
        <f>SUM(F19:F73)</f>
        <v>223</v>
      </c>
      <c r="G74" s="95">
        <f>SUM(G19:G73)</f>
        <v>16</v>
      </c>
      <c r="H74" s="44"/>
      <c r="I74" s="44"/>
    </row>
  </sheetData>
  <mergeCells count="1">
    <mergeCell ref="D17:G17"/>
  </mergeCells>
  <printOptions horizontalCentered="1"/>
  <pageMargins left="0.75" right="0.75" top="1" bottom="1" header="0.5" footer="0.5"/>
  <pageSetup fitToHeight="1" fitToWidth="1" horizontalDpi="600" verticalDpi="600" orientation="portrait" scale="55" r:id="rId1"/>
  <headerFooter alignWithMargins="0">
    <oddFooter>&amp;L&amp;F&amp;A  &amp;D&amp;R&amp;P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V73"/>
  <sheetViews>
    <sheetView zoomScale="70" zoomScaleNormal="70" workbookViewId="0" topLeftCell="A1">
      <selection activeCell="A4" sqref="A4:IV4"/>
    </sheetView>
  </sheetViews>
  <sheetFormatPr defaultColWidth="9.140625" defaultRowHeight="12.75"/>
  <cols>
    <col min="1" max="1" width="14.7109375" style="46" customWidth="1"/>
    <col min="2" max="2" width="12.7109375" style="46" customWidth="1"/>
    <col min="3" max="3" width="3.7109375" style="46" customWidth="1"/>
    <col min="4" max="7" width="12.7109375" style="46" customWidth="1"/>
    <col min="8" max="8" width="17.28125" style="44" customWidth="1"/>
    <col min="9" max="9" width="11.8515625" style="44" customWidth="1"/>
    <col min="10" max="22" width="10.00390625" style="44" customWidth="1"/>
    <col min="23" max="16384" width="10.00390625" style="46" customWidth="1"/>
  </cols>
  <sheetData>
    <row r="1" spans="1:22" s="21" customFormat="1" ht="23.25">
      <c r="A1" s="8" t="s">
        <v>4</v>
      </c>
      <c r="B1" s="8"/>
      <c r="C1" s="8"/>
      <c r="D1" s="8"/>
      <c r="E1" s="8"/>
      <c r="F1" s="8"/>
      <c r="G1" s="8"/>
      <c r="H1" s="8"/>
      <c r="I1" s="9"/>
      <c r="J1" s="9"/>
      <c r="K1" s="9"/>
      <c r="L1" s="9"/>
      <c r="M1" s="9"/>
      <c r="N1" s="9"/>
      <c r="O1" s="9"/>
      <c r="P1" s="9"/>
      <c r="Q1" s="9"/>
      <c r="R1" s="9"/>
      <c r="S1" s="9"/>
      <c r="T1" s="9"/>
      <c r="U1" s="9"/>
      <c r="V1" s="9"/>
    </row>
    <row r="2" spans="1:22" s="21" customFormat="1" ht="23.25">
      <c r="A2" s="22" t="str">
        <f>'Att H1-Finan Proposal'!A2</f>
        <v>Solicitation No. F10R6200016</v>
      </c>
      <c r="B2" s="8"/>
      <c r="C2" s="8"/>
      <c r="D2" s="8"/>
      <c r="E2" s="8"/>
      <c r="F2" s="8"/>
      <c r="G2" s="8"/>
      <c r="H2" s="8"/>
      <c r="I2" s="9"/>
      <c r="J2" s="9"/>
      <c r="K2" s="9"/>
      <c r="L2" s="9"/>
      <c r="M2" s="9"/>
      <c r="N2" s="9"/>
      <c r="O2" s="9"/>
      <c r="P2" s="9"/>
      <c r="Q2" s="9"/>
      <c r="R2" s="9"/>
      <c r="S2" s="9"/>
      <c r="T2" s="9"/>
      <c r="U2" s="9"/>
      <c r="V2" s="9"/>
    </row>
    <row r="3" spans="1:8" s="43" customFormat="1" ht="18">
      <c r="A3" s="24" t="s">
        <v>32</v>
      </c>
      <c r="B3" s="24"/>
      <c r="C3" s="24"/>
      <c r="D3" s="24"/>
      <c r="E3" s="24"/>
      <c r="F3" s="24"/>
      <c r="G3" s="24"/>
      <c r="H3" s="24"/>
    </row>
    <row r="4" spans="1:9" s="43" customFormat="1" ht="18">
      <c r="A4" s="25" t="s">
        <v>108</v>
      </c>
      <c r="B4" s="25"/>
      <c r="C4" s="25"/>
      <c r="D4" s="25"/>
      <c r="E4" s="25"/>
      <c r="F4" s="25"/>
      <c r="G4" s="25"/>
      <c r="H4" s="24"/>
      <c r="I4" s="24"/>
    </row>
    <row r="5" spans="1:8" s="43" customFormat="1" ht="18">
      <c r="A5" s="25"/>
      <c r="B5" s="25"/>
      <c r="C5" s="25"/>
      <c r="D5" s="25"/>
      <c r="E5" s="25"/>
      <c r="F5" s="25"/>
      <c r="G5" s="25"/>
      <c r="H5" s="24"/>
    </row>
    <row r="6" spans="1:8" s="43" customFormat="1" ht="18">
      <c r="A6" s="24" t="s">
        <v>46</v>
      </c>
      <c r="B6" s="25"/>
      <c r="C6" s="25"/>
      <c r="D6" s="25"/>
      <c r="E6" s="25"/>
      <c r="F6" s="25"/>
      <c r="G6" s="25"/>
      <c r="H6" s="24"/>
    </row>
    <row r="7" spans="1:8" s="43" customFormat="1" ht="18">
      <c r="A7" s="24"/>
      <c r="B7" s="25"/>
      <c r="C7" s="25"/>
      <c r="D7" s="25"/>
      <c r="E7" s="25"/>
      <c r="F7" s="25"/>
      <c r="G7" s="25"/>
      <c r="H7" s="24"/>
    </row>
    <row r="8" spans="1:8" s="43" customFormat="1" ht="18">
      <c r="A8" s="24" t="s">
        <v>51</v>
      </c>
      <c r="B8" s="25"/>
      <c r="C8" s="25"/>
      <c r="D8" s="25"/>
      <c r="E8" s="25"/>
      <c r="F8" s="25"/>
      <c r="G8" s="25"/>
      <c r="H8" s="24"/>
    </row>
    <row r="9" spans="1:8" s="43" customFormat="1" ht="18">
      <c r="A9" s="24"/>
      <c r="B9" s="25"/>
      <c r="C9" s="25"/>
      <c r="D9" s="25"/>
      <c r="E9" s="25"/>
      <c r="F9" s="25"/>
      <c r="G9" s="25"/>
      <c r="H9" s="24"/>
    </row>
    <row r="10" spans="1:8" s="43" customFormat="1" ht="18">
      <c r="A10" s="24" t="s">
        <v>38</v>
      </c>
      <c r="B10" s="25"/>
      <c r="C10" s="25"/>
      <c r="D10" s="25"/>
      <c r="E10" s="25"/>
      <c r="F10" s="25"/>
      <c r="G10" s="25"/>
      <c r="H10" s="24"/>
    </row>
    <row r="11" spans="1:8" s="43" customFormat="1" ht="18">
      <c r="A11" s="24" t="s">
        <v>39</v>
      </c>
      <c r="B11" s="25"/>
      <c r="C11" s="25"/>
      <c r="D11" s="25"/>
      <c r="E11" s="25"/>
      <c r="F11" s="25"/>
      <c r="G11" s="25"/>
      <c r="H11" s="24"/>
    </row>
    <row r="12" spans="1:8" s="43" customFormat="1" ht="18">
      <c r="A12" s="24" t="s">
        <v>41</v>
      </c>
      <c r="B12" s="25"/>
      <c r="C12" s="25"/>
      <c r="D12" s="25"/>
      <c r="E12" s="25"/>
      <c r="F12" s="25"/>
      <c r="G12" s="25"/>
      <c r="H12" s="24"/>
    </row>
    <row r="13" spans="1:8" s="43" customFormat="1" ht="18">
      <c r="A13" s="24" t="s">
        <v>40</v>
      </c>
      <c r="B13" s="25"/>
      <c r="C13" s="25"/>
      <c r="D13" s="25"/>
      <c r="E13" s="25"/>
      <c r="F13" s="25"/>
      <c r="G13" s="25"/>
      <c r="H13" s="24"/>
    </row>
    <row r="14" spans="1:8" s="43" customFormat="1" ht="18">
      <c r="A14" s="24" t="s">
        <v>42</v>
      </c>
      <c r="B14" s="25"/>
      <c r="C14" s="25"/>
      <c r="D14" s="25"/>
      <c r="E14" s="25"/>
      <c r="F14" s="25"/>
      <c r="G14" s="25"/>
      <c r="H14" s="24"/>
    </row>
    <row r="15" spans="1:8" s="43" customFormat="1" ht="18">
      <c r="A15" s="24" t="s">
        <v>55</v>
      </c>
      <c r="B15" s="25"/>
      <c r="C15" s="25"/>
      <c r="D15" s="25"/>
      <c r="E15" s="25"/>
      <c r="F15" s="25"/>
      <c r="G15" s="25"/>
      <c r="H15" s="24"/>
    </row>
    <row r="16" spans="2:3" s="45" customFormat="1" ht="15.75">
      <c r="B16" s="44"/>
      <c r="C16" s="44"/>
    </row>
    <row r="17" spans="2:7" ht="15.75">
      <c r="B17" s="84"/>
      <c r="C17" s="44"/>
      <c r="D17" s="114" t="s">
        <v>44</v>
      </c>
      <c r="E17" s="115"/>
      <c r="F17" s="115"/>
      <c r="G17" s="116"/>
    </row>
    <row r="18" spans="1:7" ht="15.75">
      <c r="A18" s="44"/>
      <c r="B18" s="85" t="s">
        <v>43</v>
      </c>
      <c r="C18" s="44"/>
      <c r="D18" s="81">
        <v>2500</v>
      </c>
      <c r="E18" s="82">
        <v>3000</v>
      </c>
      <c r="F18" s="82">
        <v>4500</v>
      </c>
      <c r="G18" s="83">
        <v>6000</v>
      </c>
    </row>
    <row r="19" spans="1:7" ht="15">
      <c r="A19" s="44"/>
      <c r="B19" s="88" t="s">
        <v>84</v>
      </c>
      <c r="C19" s="93"/>
      <c r="D19" s="88"/>
      <c r="E19" s="88"/>
      <c r="F19" s="92">
        <v>1</v>
      </c>
      <c r="G19" s="88">
        <v>2</v>
      </c>
    </row>
    <row r="20" spans="1:7" ht="15">
      <c r="A20" s="44"/>
      <c r="B20" s="88">
        <v>31</v>
      </c>
      <c r="C20" s="93"/>
      <c r="D20" s="88"/>
      <c r="E20" s="88"/>
      <c r="F20" s="92"/>
      <c r="G20" s="88"/>
    </row>
    <row r="21" spans="1:7" ht="15">
      <c r="A21" s="44"/>
      <c r="B21" s="88">
        <v>32</v>
      </c>
      <c r="C21" s="93"/>
      <c r="D21" s="88"/>
      <c r="E21" s="88"/>
      <c r="F21" s="92">
        <v>1</v>
      </c>
      <c r="G21" s="88"/>
    </row>
    <row r="22" spans="1:7" ht="15">
      <c r="A22" s="44"/>
      <c r="B22" s="88">
        <v>33</v>
      </c>
      <c r="C22" s="93"/>
      <c r="D22" s="88"/>
      <c r="E22" s="88">
        <v>1</v>
      </c>
      <c r="F22" s="92"/>
      <c r="G22" s="88"/>
    </row>
    <row r="23" spans="1:7" ht="15">
      <c r="A23" s="44"/>
      <c r="B23" s="88">
        <v>34</v>
      </c>
      <c r="C23" s="93"/>
      <c r="D23" s="88"/>
      <c r="E23" s="88"/>
      <c r="F23" s="92">
        <v>1</v>
      </c>
      <c r="G23" s="88"/>
    </row>
    <row r="24" spans="1:7" ht="15">
      <c r="A24" s="44"/>
      <c r="B24" s="88">
        <v>35</v>
      </c>
      <c r="C24" s="93"/>
      <c r="D24" s="88">
        <v>1</v>
      </c>
      <c r="E24" s="88"/>
      <c r="F24" s="92">
        <v>1</v>
      </c>
      <c r="G24" s="88"/>
    </row>
    <row r="25" spans="1:7" ht="15">
      <c r="A25" s="44"/>
      <c r="B25" s="88">
        <v>36</v>
      </c>
      <c r="C25" s="93"/>
      <c r="D25" s="88"/>
      <c r="E25" s="88"/>
      <c r="F25" s="92"/>
      <c r="G25" s="88"/>
    </row>
    <row r="26" spans="1:7" ht="15">
      <c r="A26" s="44"/>
      <c r="B26" s="88">
        <v>37</v>
      </c>
      <c r="C26" s="93"/>
      <c r="D26" s="88"/>
      <c r="E26" s="88">
        <v>1</v>
      </c>
      <c r="F26" s="92"/>
      <c r="G26" s="88"/>
    </row>
    <row r="27" spans="1:7" ht="15">
      <c r="A27" s="44"/>
      <c r="B27" s="88">
        <v>38</v>
      </c>
      <c r="C27" s="93"/>
      <c r="D27" s="88"/>
      <c r="E27" s="88"/>
      <c r="F27" s="92">
        <v>1</v>
      </c>
      <c r="G27" s="88"/>
    </row>
    <row r="28" spans="1:7" ht="15">
      <c r="A28" s="44"/>
      <c r="B28" s="88">
        <v>39</v>
      </c>
      <c r="C28" s="93"/>
      <c r="D28" s="88"/>
      <c r="E28" s="88">
        <v>2</v>
      </c>
      <c r="F28" s="92">
        <v>2</v>
      </c>
      <c r="G28" s="88"/>
    </row>
    <row r="29" spans="1:7" ht="15">
      <c r="A29" s="44"/>
      <c r="B29" s="88">
        <v>40</v>
      </c>
      <c r="C29" s="93"/>
      <c r="D29" s="88"/>
      <c r="E29" s="88">
        <v>2</v>
      </c>
      <c r="F29" s="92">
        <v>3</v>
      </c>
      <c r="G29" s="88">
        <v>1</v>
      </c>
    </row>
    <row r="30" spans="1:7" ht="15">
      <c r="A30" s="44"/>
      <c r="B30" s="88">
        <v>41</v>
      </c>
      <c r="C30" s="93"/>
      <c r="D30" s="88"/>
      <c r="E30" s="88"/>
      <c r="F30" s="92"/>
      <c r="G30" s="88">
        <v>1</v>
      </c>
    </row>
    <row r="31" spans="1:7" ht="15">
      <c r="A31" s="44"/>
      <c r="B31" s="88">
        <v>42</v>
      </c>
      <c r="C31" s="93"/>
      <c r="D31" s="88">
        <v>1</v>
      </c>
      <c r="E31" s="88">
        <v>1</v>
      </c>
      <c r="F31" s="92">
        <v>1</v>
      </c>
      <c r="G31" s="88"/>
    </row>
    <row r="32" spans="1:7" ht="15">
      <c r="A32" s="44"/>
      <c r="B32" s="88">
        <v>43</v>
      </c>
      <c r="C32" s="93"/>
      <c r="D32" s="88">
        <v>1</v>
      </c>
      <c r="E32" s="88">
        <v>1</v>
      </c>
      <c r="F32" s="92">
        <v>4</v>
      </c>
      <c r="G32" s="88"/>
    </row>
    <row r="33" spans="1:7" ht="15">
      <c r="A33" s="44"/>
      <c r="B33" s="88">
        <v>44</v>
      </c>
      <c r="C33" s="93"/>
      <c r="D33" s="88"/>
      <c r="E33" s="88">
        <v>1</v>
      </c>
      <c r="F33" s="92">
        <v>5</v>
      </c>
      <c r="G33" s="88"/>
    </row>
    <row r="34" spans="1:7" ht="15">
      <c r="A34" s="44"/>
      <c r="B34" s="88">
        <v>45</v>
      </c>
      <c r="C34" s="93"/>
      <c r="D34" s="88">
        <v>1</v>
      </c>
      <c r="E34" s="88">
        <v>3</v>
      </c>
      <c r="F34" s="92">
        <v>2</v>
      </c>
      <c r="G34" s="88"/>
    </row>
    <row r="35" spans="1:7" ht="15">
      <c r="A35" s="44"/>
      <c r="B35" s="88">
        <v>46</v>
      </c>
      <c r="C35" s="93"/>
      <c r="D35" s="88">
        <v>1</v>
      </c>
      <c r="E35" s="88"/>
      <c r="F35" s="92">
        <v>2</v>
      </c>
      <c r="G35" s="88">
        <v>1</v>
      </c>
    </row>
    <row r="36" spans="1:7" ht="15">
      <c r="A36" s="44"/>
      <c r="B36" s="88">
        <v>47</v>
      </c>
      <c r="C36" s="93"/>
      <c r="D36" s="88">
        <v>1</v>
      </c>
      <c r="E36" s="88">
        <v>1</v>
      </c>
      <c r="F36" s="92">
        <v>1</v>
      </c>
      <c r="G36" s="88"/>
    </row>
    <row r="37" spans="1:7" ht="15">
      <c r="A37" s="44"/>
      <c r="B37" s="88">
        <v>48</v>
      </c>
      <c r="C37" s="93"/>
      <c r="D37" s="88">
        <v>1</v>
      </c>
      <c r="E37" s="88">
        <v>3</v>
      </c>
      <c r="F37" s="92">
        <v>1</v>
      </c>
      <c r="G37" s="88"/>
    </row>
    <row r="38" spans="1:7" ht="15">
      <c r="A38" s="44"/>
      <c r="B38" s="88">
        <v>49</v>
      </c>
      <c r="C38" s="93"/>
      <c r="D38" s="88"/>
      <c r="E38" s="88">
        <v>5</v>
      </c>
      <c r="F38" s="92">
        <v>5</v>
      </c>
      <c r="G38" s="88"/>
    </row>
    <row r="39" spans="1:7" ht="15">
      <c r="A39" s="44"/>
      <c r="B39" s="88">
        <v>50</v>
      </c>
      <c r="C39" s="93"/>
      <c r="D39" s="88">
        <v>2</v>
      </c>
      <c r="E39" s="88">
        <v>1</v>
      </c>
      <c r="F39" s="92">
        <v>6</v>
      </c>
      <c r="G39" s="88">
        <v>1</v>
      </c>
    </row>
    <row r="40" spans="1:7" ht="15">
      <c r="A40" s="44"/>
      <c r="B40" s="88">
        <v>51</v>
      </c>
      <c r="C40" s="93"/>
      <c r="D40" s="88">
        <v>1</v>
      </c>
      <c r="E40" s="88">
        <v>3</v>
      </c>
      <c r="F40" s="92">
        <v>5</v>
      </c>
      <c r="G40" s="88">
        <v>1</v>
      </c>
    </row>
    <row r="41" spans="1:7" ht="15">
      <c r="A41" s="44"/>
      <c r="B41" s="88">
        <v>52</v>
      </c>
      <c r="C41" s="93"/>
      <c r="D41" s="88"/>
      <c r="E41" s="88">
        <v>5</v>
      </c>
      <c r="F41" s="92">
        <v>4</v>
      </c>
      <c r="G41" s="88">
        <v>1</v>
      </c>
    </row>
    <row r="42" spans="1:7" ht="15">
      <c r="A42" s="44"/>
      <c r="B42" s="88">
        <v>53</v>
      </c>
      <c r="C42" s="93"/>
      <c r="D42" s="88">
        <v>2</v>
      </c>
      <c r="E42" s="88">
        <v>1</v>
      </c>
      <c r="F42" s="92">
        <v>2</v>
      </c>
      <c r="G42" s="88">
        <v>3</v>
      </c>
    </row>
    <row r="43" spans="1:7" ht="15">
      <c r="A43" s="44"/>
      <c r="B43" s="88">
        <v>54</v>
      </c>
      <c r="C43" s="93"/>
      <c r="D43" s="88"/>
      <c r="E43" s="88">
        <v>6</v>
      </c>
      <c r="F43" s="92">
        <v>4</v>
      </c>
      <c r="G43" s="88">
        <v>1</v>
      </c>
    </row>
    <row r="44" spans="1:7" ht="15">
      <c r="A44" s="44"/>
      <c r="B44" s="88">
        <v>55</v>
      </c>
      <c r="C44" s="93"/>
      <c r="D44" s="88">
        <v>2</v>
      </c>
      <c r="E44" s="88"/>
      <c r="F44" s="92">
        <v>2</v>
      </c>
      <c r="G44" s="88">
        <v>2</v>
      </c>
    </row>
    <row r="45" spans="1:7" ht="15">
      <c r="A45" s="44"/>
      <c r="B45" s="88">
        <v>56</v>
      </c>
      <c r="C45" s="93"/>
      <c r="D45" s="88"/>
      <c r="E45" s="88">
        <v>1</v>
      </c>
      <c r="F45" s="92">
        <v>4</v>
      </c>
      <c r="G45" s="88"/>
    </row>
    <row r="46" spans="1:7" ht="15">
      <c r="A46" s="44"/>
      <c r="B46" s="88">
        <v>57</v>
      </c>
      <c r="C46" s="93"/>
      <c r="D46" s="88">
        <v>2</v>
      </c>
      <c r="E46" s="88">
        <v>1</v>
      </c>
      <c r="F46" s="92">
        <v>5</v>
      </c>
      <c r="G46" s="88"/>
    </row>
    <row r="47" spans="1:7" ht="15">
      <c r="A47" s="44"/>
      <c r="B47" s="88">
        <v>58</v>
      </c>
      <c r="C47" s="93"/>
      <c r="D47" s="88"/>
      <c r="E47" s="88">
        <v>2</v>
      </c>
      <c r="F47" s="92">
        <v>2</v>
      </c>
      <c r="G47" s="88"/>
    </row>
    <row r="48" spans="1:7" ht="15">
      <c r="A48" s="44"/>
      <c r="B48" s="88">
        <v>59</v>
      </c>
      <c r="C48" s="93"/>
      <c r="D48" s="88">
        <v>2</v>
      </c>
      <c r="E48" s="88"/>
      <c r="F48" s="92">
        <v>2</v>
      </c>
      <c r="G48" s="88"/>
    </row>
    <row r="49" spans="1:7" ht="15">
      <c r="A49" s="44"/>
      <c r="B49" s="88">
        <v>60</v>
      </c>
      <c r="C49" s="93"/>
      <c r="D49" s="88">
        <v>1</v>
      </c>
      <c r="E49" s="88"/>
      <c r="F49" s="92"/>
      <c r="G49" s="88"/>
    </row>
    <row r="50" spans="1:7" ht="15">
      <c r="A50" s="44"/>
      <c r="B50" s="88">
        <v>61</v>
      </c>
      <c r="C50" s="93"/>
      <c r="D50" s="88"/>
      <c r="E50" s="88"/>
      <c r="F50" s="92">
        <v>2</v>
      </c>
      <c r="G50" s="88"/>
    </row>
    <row r="51" spans="1:7" ht="15">
      <c r="A51" s="44"/>
      <c r="B51" s="88">
        <v>62</v>
      </c>
      <c r="C51" s="93"/>
      <c r="D51" s="88"/>
      <c r="E51" s="88">
        <v>1</v>
      </c>
      <c r="F51" s="92">
        <v>1</v>
      </c>
      <c r="G51" s="88"/>
    </row>
    <row r="52" spans="1:7" ht="15">
      <c r="A52" s="44"/>
      <c r="B52" s="88">
        <v>63</v>
      </c>
      <c r="C52" s="93"/>
      <c r="D52" s="88"/>
      <c r="E52" s="88"/>
      <c r="F52" s="92">
        <v>2</v>
      </c>
      <c r="G52" s="88"/>
    </row>
    <row r="53" spans="1:7" ht="15">
      <c r="A53" s="44"/>
      <c r="B53" s="88">
        <v>64</v>
      </c>
      <c r="C53" s="93"/>
      <c r="D53" s="88"/>
      <c r="E53" s="88"/>
      <c r="F53" s="92"/>
      <c r="G53" s="88"/>
    </row>
    <row r="54" spans="1:7" ht="15">
      <c r="A54" s="44"/>
      <c r="B54" s="88">
        <v>65</v>
      </c>
      <c r="C54" s="93"/>
      <c r="D54" s="88">
        <v>1</v>
      </c>
      <c r="E54" s="88">
        <v>1</v>
      </c>
      <c r="F54" s="92"/>
      <c r="G54" s="88"/>
    </row>
    <row r="55" spans="1:7" ht="15">
      <c r="A55" s="44"/>
      <c r="B55" s="88">
        <v>66</v>
      </c>
      <c r="C55" s="93"/>
      <c r="D55" s="88">
        <v>1</v>
      </c>
      <c r="E55" s="88">
        <v>1</v>
      </c>
      <c r="F55" s="92"/>
      <c r="G55" s="88"/>
    </row>
    <row r="56" spans="1:7" ht="15">
      <c r="A56" s="44"/>
      <c r="B56" s="88">
        <v>67</v>
      </c>
      <c r="C56" s="93"/>
      <c r="D56" s="88">
        <v>2</v>
      </c>
      <c r="E56" s="88">
        <v>2</v>
      </c>
      <c r="F56" s="92"/>
      <c r="G56" s="88"/>
    </row>
    <row r="57" spans="1:7" ht="15">
      <c r="A57" s="44"/>
      <c r="B57" s="88">
        <v>68</v>
      </c>
      <c r="C57" s="93"/>
      <c r="D57" s="88"/>
      <c r="E57" s="88">
        <v>1</v>
      </c>
      <c r="F57" s="92"/>
      <c r="G57" s="88"/>
    </row>
    <row r="58" spans="1:7" ht="15">
      <c r="A58" s="44"/>
      <c r="B58" s="88">
        <v>69</v>
      </c>
      <c r="C58" s="93"/>
      <c r="D58" s="88"/>
      <c r="E58" s="88"/>
      <c r="F58" s="92"/>
      <c r="G58" s="88">
        <v>1</v>
      </c>
    </row>
    <row r="59" spans="1:7" ht="15">
      <c r="A59" s="44"/>
      <c r="B59" s="88">
        <v>70</v>
      </c>
      <c r="C59" s="93"/>
      <c r="D59" s="88"/>
      <c r="E59" s="88"/>
      <c r="F59" s="92"/>
      <c r="G59" s="88"/>
    </row>
    <row r="60" spans="1:7" ht="15">
      <c r="A60" s="44"/>
      <c r="B60" s="88">
        <v>71</v>
      </c>
      <c r="C60" s="93"/>
      <c r="D60" s="88"/>
      <c r="E60" s="88"/>
      <c r="F60" s="92"/>
      <c r="G60" s="88"/>
    </row>
    <row r="61" spans="1:7" ht="15">
      <c r="A61" s="44"/>
      <c r="B61" s="88">
        <v>72</v>
      </c>
      <c r="C61" s="93"/>
      <c r="D61" s="88"/>
      <c r="E61" s="88"/>
      <c r="F61" s="92"/>
      <c r="G61" s="88"/>
    </row>
    <row r="62" spans="1:7" ht="15">
      <c r="A62" s="44"/>
      <c r="B62" s="88">
        <v>73</v>
      </c>
      <c r="C62" s="93"/>
      <c r="D62" s="88"/>
      <c r="E62" s="88"/>
      <c r="F62" s="92"/>
      <c r="G62" s="88"/>
    </row>
    <row r="63" spans="1:7" ht="15">
      <c r="A63" s="44"/>
      <c r="B63" s="88">
        <v>74</v>
      </c>
      <c r="C63" s="93"/>
      <c r="D63" s="88"/>
      <c r="E63" s="88"/>
      <c r="F63" s="92"/>
      <c r="G63" s="88"/>
    </row>
    <row r="64" spans="1:7" ht="15">
      <c r="A64" s="44"/>
      <c r="B64" s="88">
        <v>75</v>
      </c>
      <c r="C64" s="93"/>
      <c r="D64" s="88"/>
      <c r="E64" s="88"/>
      <c r="F64" s="92"/>
      <c r="G64" s="88"/>
    </row>
    <row r="65" spans="1:7" ht="15">
      <c r="A65" s="44"/>
      <c r="B65" s="88">
        <v>76</v>
      </c>
      <c r="C65" s="93"/>
      <c r="D65" s="88"/>
      <c r="E65" s="88"/>
      <c r="F65" s="92"/>
      <c r="G65" s="88"/>
    </row>
    <row r="66" spans="1:7" ht="15">
      <c r="A66" s="44"/>
      <c r="B66" s="88">
        <v>77</v>
      </c>
      <c r="C66" s="93"/>
      <c r="D66" s="88"/>
      <c r="E66" s="88"/>
      <c r="F66" s="92"/>
      <c r="G66" s="88"/>
    </row>
    <row r="67" spans="1:7" ht="15">
      <c r="A67" s="44"/>
      <c r="B67" s="88">
        <v>78</v>
      </c>
      <c r="C67" s="93"/>
      <c r="D67" s="88"/>
      <c r="E67" s="88"/>
      <c r="F67" s="92"/>
      <c r="G67" s="88"/>
    </row>
    <row r="68" spans="1:7" ht="15">
      <c r="A68" s="44"/>
      <c r="B68" s="88">
        <v>79</v>
      </c>
      <c r="C68" s="93"/>
      <c r="D68" s="88"/>
      <c r="E68" s="88"/>
      <c r="F68" s="92"/>
      <c r="G68" s="88"/>
    </row>
    <row r="69" spans="1:7" ht="15">
      <c r="A69" s="44"/>
      <c r="B69" s="88">
        <v>80</v>
      </c>
      <c r="C69" s="93"/>
      <c r="D69" s="88"/>
      <c r="E69" s="88"/>
      <c r="F69" s="92"/>
      <c r="G69" s="88"/>
    </row>
    <row r="70" spans="1:7" ht="15">
      <c r="A70" s="44"/>
      <c r="B70" s="88">
        <v>81</v>
      </c>
      <c r="C70" s="93"/>
      <c r="D70" s="88"/>
      <c r="E70" s="88"/>
      <c r="F70" s="92"/>
      <c r="G70" s="88"/>
    </row>
    <row r="71" spans="1:7" ht="15">
      <c r="A71" s="44"/>
      <c r="B71" s="88">
        <v>82</v>
      </c>
      <c r="C71" s="93"/>
      <c r="D71" s="88"/>
      <c r="E71" s="88"/>
      <c r="F71" s="92"/>
      <c r="G71" s="88"/>
    </row>
    <row r="72" spans="1:7" ht="15">
      <c r="A72" s="44"/>
      <c r="B72" s="88">
        <v>83</v>
      </c>
      <c r="C72" s="93"/>
      <c r="D72" s="88"/>
      <c r="E72" s="88"/>
      <c r="F72" s="92"/>
      <c r="G72" s="88"/>
    </row>
    <row r="73" spans="1:7" ht="15">
      <c r="A73" s="44"/>
      <c r="B73" s="88">
        <v>84</v>
      </c>
      <c r="C73" s="93"/>
      <c r="D73" s="88"/>
      <c r="E73" s="88"/>
      <c r="F73" s="92"/>
      <c r="G73" s="88"/>
    </row>
  </sheetData>
  <mergeCells count="1">
    <mergeCell ref="D17:G17"/>
  </mergeCells>
  <printOptions horizontalCentered="1"/>
  <pageMargins left="0.75" right="0.75" top="1" bottom="1" header="0.5" footer="0.5"/>
  <pageSetup fitToHeight="1" fitToWidth="1" horizontalDpi="600" verticalDpi="600" orientation="portrait" scale="56" r:id="rId1"/>
  <headerFooter alignWithMargins="0">
    <oddFooter>&amp;L&amp;F&amp;A  &amp;D&amp;R&amp;P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73"/>
  <sheetViews>
    <sheetView zoomScale="70" zoomScaleNormal="70" workbookViewId="0" topLeftCell="A1">
      <selection activeCell="A1" sqref="A1"/>
    </sheetView>
  </sheetViews>
  <sheetFormatPr defaultColWidth="9.140625" defaultRowHeight="12.75"/>
  <cols>
    <col min="1" max="1" width="17.7109375" style="0" customWidth="1"/>
    <col min="8" max="8" width="21.57421875" style="0" customWidth="1"/>
  </cols>
  <sheetData>
    <row r="1" spans="1:9" ht="23.25">
      <c r="A1" s="8" t="s">
        <v>4</v>
      </c>
      <c r="B1" s="8"/>
      <c r="C1" s="8"/>
      <c r="D1" s="8"/>
      <c r="E1" s="8"/>
      <c r="F1" s="8"/>
      <c r="G1" s="8"/>
      <c r="H1" s="8"/>
      <c r="I1" s="9"/>
    </row>
    <row r="2" spans="1:9" ht="23.25">
      <c r="A2" s="22" t="str">
        <f>'Att H1-Finan Proposal'!A2</f>
        <v>Solicitation No. F10R6200016</v>
      </c>
      <c r="B2" s="8"/>
      <c r="C2" s="8"/>
      <c r="D2" s="8"/>
      <c r="E2" s="8"/>
      <c r="F2" s="8"/>
      <c r="G2" s="8"/>
      <c r="H2" s="8"/>
      <c r="I2" s="9"/>
    </row>
    <row r="3" spans="1:8" s="43" customFormat="1" ht="18">
      <c r="A3" s="24" t="s">
        <v>32</v>
      </c>
      <c r="B3" s="24"/>
      <c r="C3" s="24"/>
      <c r="D3" s="24"/>
      <c r="E3" s="24"/>
      <c r="F3" s="24"/>
      <c r="G3" s="24"/>
      <c r="H3" s="24"/>
    </row>
    <row r="4" spans="1:9" s="43" customFormat="1" ht="18">
      <c r="A4" s="25" t="s">
        <v>108</v>
      </c>
      <c r="B4" s="25"/>
      <c r="C4" s="25"/>
      <c r="D4" s="25"/>
      <c r="E4" s="25"/>
      <c r="F4" s="25"/>
      <c r="G4" s="25"/>
      <c r="H4" s="24"/>
      <c r="I4" s="24"/>
    </row>
    <row r="5" spans="1:9" ht="18">
      <c r="A5" s="25"/>
      <c r="B5" s="25"/>
      <c r="C5" s="25"/>
      <c r="D5" s="25"/>
      <c r="E5" s="25"/>
      <c r="F5" s="25"/>
      <c r="G5" s="25"/>
      <c r="H5" s="24"/>
      <c r="I5" s="43"/>
    </row>
    <row r="6" spans="1:9" ht="18">
      <c r="A6" s="24" t="s">
        <v>46</v>
      </c>
      <c r="B6" s="25"/>
      <c r="C6" s="25"/>
      <c r="D6" s="25"/>
      <c r="E6" s="25"/>
      <c r="F6" s="25"/>
      <c r="G6" s="25"/>
      <c r="H6" s="24"/>
      <c r="I6" s="43"/>
    </row>
    <row r="7" spans="1:9" ht="18">
      <c r="A7" s="24"/>
      <c r="B7" s="25"/>
      <c r="C7" s="25"/>
      <c r="D7" s="25"/>
      <c r="E7" s="25"/>
      <c r="F7" s="25"/>
      <c r="G7" s="25"/>
      <c r="H7" s="24"/>
      <c r="I7" s="43"/>
    </row>
    <row r="8" spans="1:9" ht="18">
      <c r="A8" s="24" t="s">
        <v>52</v>
      </c>
      <c r="B8" s="25"/>
      <c r="C8" s="25"/>
      <c r="D8" s="25"/>
      <c r="E8" s="25"/>
      <c r="F8" s="25"/>
      <c r="G8" s="25"/>
      <c r="H8" s="24"/>
      <c r="I8" s="43"/>
    </row>
    <row r="9" spans="1:9" ht="18">
      <c r="A9" s="24"/>
      <c r="B9" s="25"/>
      <c r="C9" s="25"/>
      <c r="D9" s="25"/>
      <c r="E9" s="25"/>
      <c r="F9" s="25"/>
      <c r="G9" s="25"/>
      <c r="H9" s="24"/>
      <c r="I9" s="43"/>
    </row>
    <row r="10" spans="1:9" ht="18">
      <c r="A10" s="24" t="s">
        <v>38</v>
      </c>
      <c r="B10" s="25"/>
      <c r="C10" s="25"/>
      <c r="D10" s="25"/>
      <c r="E10" s="25"/>
      <c r="F10" s="25"/>
      <c r="G10" s="25"/>
      <c r="H10" s="24"/>
      <c r="I10" s="43"/>
    </row>
    <row r="11" spans="1:9" ht="18">
      <c r="A11" s="24" t="s">
        <v>39</v>
      </c>
      <c r="B11" s="25"/>
      <c r="C11" s="25"/>
      <c r="D11" s="25"/>
      <c r="E11" s="25"/>
      <c r="F11" s="25"/>
      <c r="G11" s="25"/>
      <c r="H11" s="24"/>
      <c r="I11" s="43"/>
    </row>
    <row r="12" spans="1:9" ht="18">
      <c r="A12" s="24" t="s">
        <v>41</v>
      </c>
      <c r="B12" s="25"/>
      <c r="C12" s="25"/>
      <c r="D12" s="25"/>
      <c r="E12" s="25"/>
      <c r="F12" s="25"/>
      <c r="G12" s="25"/>
      <c r="H12" s="24"/>
      <c r="I12" s="43"/>
    </row>
    <row r="13" spans="1:9" ht="18">
      <c r="A13" s="24" t="s">
        <v>40</v>
      </c>
      <c r="B13" s="25"/>
      <c r="C13" s="25"/>
      <c r="D13" s="25"/>
      <c r="E13" s="25"/>
      <c r="F13" s="25"/>
      <c r="G13" s="25"/>
      <c r="H13" s="24"/>
      <c r="I13" s="43"/>
    </row>
    <row r="14" spans="1:9" ht="18">
      <c r="A14" s="24" t="s">
        <v>45</v>
      </c>
      <c r="B14" s="25"/>
      <c r="C14" s="25"/>
      <c r="D14" s="25"/>
      <c r="E14" s="25"/>
      <c r="F14" s="25"/>
      <c r="G14" s="25"/>
      <c r="H14" s="24"/>
      <c r="I14" s="43"/>
    </row>
    <row r="15" spans="1:9" ht="18">
      <c r="A15" s="24" t="s">
        <v>55</v>
      </c>
      <c r="B15" s="25"/>
      <c r="C15" s="25"/>
      <c r="D15" s="25"/>
      <c r="E15" s="25"/>
      <c r="F15" s="25"/>
      <c r="G15" s="25"/>
      <c r="H15" s="24"/>
      <c r="I15" s="43"/>
    </row>
    <row r="16" spans="1:9" ht="15.75">
      <c r="A16" s="45"/>
      <c r="B16" s="44"/>
      <c r="C16" s="44"/>
      <c r="D16" s="45"/>
      <c r="E16" s="45"/>
      <c r="F16" s="45"/>
      <c r="G16" s="45"/>
      <c r="H16" s="45"/>
      <c r="I16" s="45"/>
    </row>
    <row r="17" spans="1:9" ht="15.75">
      <c r="A17" s="46"/>
      <c r="B17" s="84"/>
      <c r="C17" s="44"/>
      <c r="D17" s="114" t="s">
        <v>44</v>
      </c>
      <c r="E17" s="115"/>
      <c r="F17" s="115"/>
      <c r="G17" s="116"/>
      <c r="H17" s="44"/>
      <c r="I17" s="44"/>
    </row>
    <row r="18" spans="1:9" ht="15.75">
      <c r="A18" s="44"/>
      <c r="B18" s="85" t="s">
        <v>43</v>
      </c>
      <c r="C18" s="44"/>
      <c r="D18" s="81">
        <v>2500</v>
      </c>
      <c r="E18" s="82">
        <v>3000</v>
      </c>
      <c r="F18" s="82">
        <v>4500</v>
      </c>
      <c r="G18" s="83">
        <v>6000</v>
      </c>
      <c r="H18" s="44"/>
      <c r="I18" s="44"/>
    </row>
    <row r="19" spans="1:9" ht="15">
      <c r="A19" s="44"/>
      <c r="B19" s="88" t="s">
        <v>84</v>
      </c>
      <c r="C19" s="93"/>
      <c r="D19" s="88"/>
      <c r="E19" s="88"/>
      <c r="F19" s="92"/>
      <c r="G19" s="88"/>
      <c r="H19" s="44"/>
      <c r="I19" s="44"/>
    </row>
    <row r="20" spans="1:9" ht="15">
      <c r="A20" s="44"/>
      <c r="B20" s="88">
        <v>31</v>
      </c>
      <c r="C20" s="93"/>
      <c r="D20" s="88"/>
      <c r="E20" s="88"/>
      <c r="F20" s="92"/>
      <c r="G20" s="88"/>
      <c r="H20" s="44"/>
      <c r="I20" s="44"/>
    </row>
    <row r="21" spans="1:9" ht="15">
      <c r="A21" s="44"/>
      <c r="B21" s="88">
        <v>32</v>
      </c>
      <c r="C21" s="93"/>
      <c r="D21" s="88"/>
      <c r="E21" s="88"/>
      <c r="F21" s="92"/>
      <c r="G21" s="88"/>
      <c r="H21" s="44"/>
      <c r="I21" s="44"/>
    </row>
    <row r="22" spans="1:9" ht="15">
      <c r="A22" s="44"/>
      <c r="B22" s="88">
        <v>33</v>
      </c>
      <c r="C22" s="93"/>
      <c r="D22" s="88"/>
      <c r="E22" s="88"/>
      <c r="F22" s="92"/>
      <c r="G22" s="88"/>
      <c r="H22" s="44"/>
      <c r="I22" s="44"/>
    </row>
    <row r="23" spans="1:9" ht="15">
      <c r="A23" s="44"/>
      <c r="B23" s="88">
        <v>34</v>
      </c>
      <c r="C23" s="93"/>
      <c r="D23" s="88"/>
      <c r="E23" s="88">
        <v>1</v>
      </c>
      <c r="F23" s="92"/>
      <c r="G23" s="88"/>
      <c r="H23" s="44"/>
      <c r="I23" s="44"/>
    </row>
    <row r="24" spans="1:9" ht="15">
      <c r="A24" s="44"/>
      <c r="B24" s="88">
        <v>35</v>
      </c>
      <c r="C24" s="93"/>
      <c r="D24" s="88"/>
      <c r="E24" s="88"/>
      <c r="F24" s="92">
        <v>1</v>
      </c>
      <c r="G24" s="88"/>
      <c r="H24" s="44"/>
      <c r="I24" s="44"/>
    </row>
    <row r="25" spans="1:9" ht="15">
      <c r="A25" s="44"/>
      <c r="B25" s="88">
        <v>36</v>
      </c>
      <c r="C25" s="93"/>
      <c r="D25" s="88"/>
      <c r="E25" s="88">
        <v>1</v>
      </c>
      <c r="F25" s="92"/>
      <c r="G25" s="88">
        <v>1</v>
      </c>
      <c r="H25" s="44"/>
      <c r="I25" s="44"/>
    </row>
    <row r="26" spans="1:9" ht="15">
      <c r="A26" s="44"/>
      <c r="B26" s="88">
        <v>37</v>
      </c>
      <c r="C26" s="93"/>
      <c r="D26" s="88"/>
      <c r="E26" s="88"/>
      <c r="F26" s="92"/>
      <c r="G26" s="88"/>
      <c r="H26" s="44"/>
      <c r="I26" s="44"/>
    </row>
    <row r="27" spans="1:9" ht="15">
      <c r="A27" s="44"/>
      <c r="B27" s="88">
        <v>38</v>
      </c>
      <c r="C27" s="93"/>
      <c r="D27" s="88"/>
      <c r="E27" s="88"/>
      <c r="F27" s="92">
        <v>1</v>
      </c>
      <c r="G27" s="88"/>
      <c r="H27" s="44"/>
      <c r="I27" s="44"/>
    </row>
    <row r="28" spans="1:9" ht="15">
      <c r="A28" s="44"/>
      <c r="B28" s="88">
        <v>39</v>
      </c>
      <c r="C28" s="93"/>
      <c r="D28" s="88"/>
      <c r="E28" s="88">
        <v>1</v>
      </c>
      <c r="F28" s="92"/>
      <c r="G28" s="88"/>
      <c r="H28" s="44"/>
      <c r="I28" s="44"/>
    </row>
    <row r="29" spans="1:9" ht="15">
      <c r="A29" s="44"/>
      <c r="B29" s="88">
        <v>40</v>
      </c>
      <c r="C29" s="93"/>
      <c r="D29" s="88"/>
      <c r="E29" s="88">
        <v>1</v>
      </c>
      <c r="F29" s="92">
        <v>1</v>
      </c>
      <c r="G29" s="88"/>
      <c r="H29" s="44"/>
      <c r="I29" s="44"/>
    </row>
    <row r="30" spans="1:9" ht="15">
      <c r="A30" s="44"/>
      <c r="B30" s="88">
        <v>41</v>
      </c>
      <c r="C30" s="93"/>
      <c r="D30" s="88"/>
      <c r="E30" s="88"/>
      <c r="F30" s="92">
        <v>1</v>
      </c>
      <c r="G30" s="88"/>
      <c r="H30" s="44"/>
      <c r="I30" s="44"/>
    </row>
    <row r="31" spans="1:9" ht="15">
      <c r="A31" s="44"/>
      <c r="B31" s="88">
        <v>42</v>
      </c>
      <c r="C31" s="93"/>
      <c r="D31" s="88"/>
      <c r="E31" s="88"/>
      <c r="F31" s="92">
        <v>1</v>
      </c>
      <c r="G31" s="88">
        <v>1</v>
      </c>
      <c r="H31" s="44"/>
      <c r="I31" s="44"/>
    </row>
    <row r="32" spans="1:9" ht="15">
      <c r="A32" s="44"/>
      <c r="B32" s="88">
        <v>43</v>
      </c>
      <c r="C32" s="93"/>
      <c r="D32" s="88"/>
      <c r="E32" s="88">
        <v>1</v>
      </c>
      <c r="F32" s="92"/>
      <c r="G32" s="88"/>
      <c r="H32" s="44"/>
      <c r="I32" s="44"/>
    </row>
    <row r="33" spans="1:9" ht="15">
      <c r="A33" s="44"/>
      <c r="B33" s="88">
        <v>44</v>
      </c>
      <c r="C33" s="93"/>
      <c r="D33" s="88"/>
      <c r="E33" s="88">
        <v>2</v>
      </c>
      <c r="F33" s="92">
        <v>1</v>
      </c>
      <c r="G33" s="88"/>
      <c r="H33" s="44"/>
      <c r="I33" s="44"/>
    </row>
    <row r="34" spans="1:9" ht="15">
      <c r="A34" s="44"/>
      <c r="B34" s="88">
        <v>45</v>
      </c>
      <c r="C34" s="93"/>
      <c r="D34" s="88"/>
      <c r="E34" s="88">
        <v>1</v>
      </c>
      <c r="F34" s="92">
        <v>2</v>
      </c>
      <c r="G34" s="88"/>
      <c r="H34" s="44"/>
      <c r="I34" s="44"/>
    </row>
    <row r="35" spans="1:9" ht="15">
      <c r="A35" s="44"/>
      <c r="B35" s="88">
        <v>46</v>
      </c>
      <c r="C35" s="93"/>
      <c r="D35" s="88"/>
      <c r="E35" s="88">
        <v>1</v>
      </c>
      <c r="F35" s="92">
        <v>1</v>
      </c>
      <c r="G35" s="88"/>
      <c r="H35" s="44"/>
      <c r="I35" s="44"/>
    </row>
    <row r="36" spans="1:9" ht="15">
      <c r="A36" s="44"/>
      <c r="B36" s="88">
        <v>47</v>
      </c>
      <c r="C36" s="93"/>
      <c r="D36" s="88"/>
      <c r="E36" s="88">
        <v>2</v>
      </c>
      <c r="F36" s="92">
        <v>1</v>
      </c>
      <c r="G36" s="88"/>
      <c r="H36" s="44"/>
      <c r="I36" s="44"/>
    </row>
    <row r="37" spans="1:9" ht="15">
      <c r="A37" s="44"/>
      <c r="B37" s="88">
        <v>48</v>
      </c>
      <c r="C37" s="93"/>
      <c r="D37" s="88">
        <v>1</v>
      </c>
      <c r="E37" s="88">
        <v>1</v>
      </c>
      <c r="F37" s="92"/>
      <c r="G37" s="88"/>
      <c r="H37" s="44"/>
      <c r="I37" s="44"/>
    </row>
    <row r="38" spans="1:9" ht="15">
      <c r="A38" s="44"/>
      <c r="B38" s="88">
        <v>49</v>
      </c>
      <c r="C38" s="93"/>
      <c r="D38" s="88"/>
      <c r="E38" s="88">
        <v>1</v>
      </c>
      <c r="F38" s="92">
        <v>1</v>
      </c>
      <c r="G38" s="88"/>
      <c r="H38" s="44"/>
      <c r="I38" s="44"/>
    </row>
    <row r="39" spans="1:9" ht="15">
      <c r="A39" s="44"/>
      <c r="B39" s="88">
        <v>50</v>
      </c>
      <c r="C39" s="93"/>
      <c r="D39" s="88"/>
      <c r="E39" s="88">
        <v>1</v>
      </c>
      <c r="F39" s="92">
        <v>2</v>
      </c>
      <c r="G39" s="88"/>
      <c r="H39" s="44"/>
      <c r="I39" s="44"/>
    </row>
    <row r="40" spans="1:9" ht="15">
      <c r="A40" s="44"/>
      <c r="B40" s="88">
        <v>51</v>
      </c>
      <c r="C40" s="93"/>
      <c r="D40" s="88">
        <v>2</v>
      </c>
      <c r="E40" s="88">
        <v>2</v>
      </c>
      <c r="F40" s="92">
        <v>2</v>
      </c>
      <c r="G40" s="88"/>
      <c r="H40" s="44"/>
      <c r="I40" s="44"/>
    </row>
    <row r="41" spans="1:9" ht="15">
      <c r="A41" s="44"/>
      <c r="B41" s="88">
        <v>52</v>
      </c>
      <c r="C41" s="93"/>
      <c r="D41" s="88"/>
      <c r="E41" s="88">
        <v>2</v>
      </c>
      <c r="F41" s="92"/>
      <c r="G41" s="88"/>
      <c r="H41" s="44"/>
      <c r="I41" s="44"/>
    </row>
    <row r="42" spans="1:9" ht="15">
      <c r="A42" s="44"/>
      <c r="B42" s="88">
        <v>53</v>
      </c>
      <c r="C42" s="93"/>
      <c r="D42" s="88"/>
      <c r="E42" s="88"/>
      <c r="F42" s="92">
        <v>2</v>
      </c>
      <c r="G42" s="88"/>
      <c r="H42" s="44"/>
      <c r="I42" s="44"/>
    </row>
    <row r="43" spans="1:9" ht="15">
      <c r="A43" s="44"/>
      <c r="B43" s="88">
        <v>54</v>
      </c>
      <c r="C43" s="93"/>
      <c r="D43" s="88"/>
      <c r="E43" s="88">
        <v>1</v>
      </c>
      <c r="F43" s="92">
        <v>2</v>
      </c>
      <c r="G43" s="88"/>
      <c r="H43" s="44"/>
      <c r="I43" s="44"/>
    </row>
    <row r="44" spans="1:9" ht="15">
      <c r="A44" s="44"/>
      <c r="B44" s="88">
        <v>55</v>
      </c>
      <c r="C44" s="93"/>
      <c r="D44" s="88"/>
      <c r="E44" s="88">
        <v>2</v>
      </c>
      <c r="F44" s="92"/>
      <c r="G44" s="88"/>
      <c r="H44" s="44"/>
      <c r="I44" s="44"/>
    </row>
    <row r="45" spans="1:9" ht="15">
      <c r="A45" s="44"/>
      <c r="B45" s="88">
        <v>56</v>
      </c>
      <c r="C45" s="93"/>
      <c r="D45" s="88"/>
      <c r="E45" s="88">
        <v>1</v>
      </c>
      <c r="F45" s="92"/>
      <c r="G45" s="88">
        <v>1</v>
      </c>
      <c r="H45" s="44"/>
      <c r="I45" s="44"/>
    </row>
    <row r="46" spans="1:9" ht="15">
      <c r="A46" s="44"/>
      <c r="B46" s="88">
        <v>57</v>
      </c>
      <c r="C46" s="93"/>
      <c r="D46" s="88"/>
      <c r="E46" s="88">
        <v>2</v>
      </c>
      <c r="F46" s="92">
        <v>3</v>
      </c>
      <c r="G46" s="88"/>
      <c r="H46" s="44"/>
      <c r="I46" s="44"/>
    </row>
    <row r="47" spans="1:9" ht="15">
      <c r="A47" s="44"/>
      <c r="B47" s="88">
        <v>58</v>
      </c>
      <c r="C47" s="93"/>
      <c r="D47" s="88"/>
      <c r="E47" s="88"/>
      <c r="F47" s="92">
        <v>1</v>
      </c>
      <c r="G47" s="88"/>
      <c r="H47" s="44"/>
      <c r="I47" s="44"/>
    </row>
    <row r="48" spans="1:9" ht="15">
      <c r="A48" s="44"/>
      <c r="B48" s="88">
        <v>59</v>
      </c>
      <c r="C48" s="93"/>
      <c r="D48" s="88"/>
      <c r="E48" s="88"/>
      <c r="F48" s="92"/>
      <c r="G48" s="88">
        <v>2</v>
      </c>
      <c r="H48" s="44"/>
      <c r="I48" s="44"/>
    </row>
    <row r="49" spans="1:9" ht="15">
      <c r="A49" s="44"/>
      <c r="B49" s="88">
        <v>60</v>
      </c>
      <c r="C49" s="93"/>
      <c r="D49" s="88"/>
      <c r="E49" s="88"/>
      <c r="F49" s="92">
        <v>1</v>
      </c>
      <c r="G49" s="88"/>
      <c r="H49" s="44"/>
      <c r="I49" s="44"/>
    </row>
    <row r="50" spans="1:9" ht="15">
      <c r="A50" s="44"/>
      <c r="B50" s="88">
        <v>61</v>
      </c>
      <c r="C50" s="93"/>
      <c r="D50" s="88">
        <v>1</v>
      </c>
      <c r="E50" s="88">
        <v>1</v>
      </c>
      <c r="F50" s="92">
        <v>1</v>
      </c>
      <c r="G50" s="88"/>
      <c r="H50" s="44"/>
      <c r="I50" s="44"/>
    </row>
    <row r="51" spans="1:9" ht="15">
      <c r="A51" s="44"/>
      <c r="B51" s="88">
        <v>62</v>
      </c>
      <c r="C51" s="93"/>
      <c r="D51" s="88"/>
      <c r="E51" s="88"/>
      <c r="F51" s="92"/>
      <c r="G51" s="88"/>
      <c r="H51" s="44"/>
      <c r="I51" s="44"/>
    </row>
    <row r="52" spans="1:9" ht="15">
      <c r="A52" s="44"/>
      <c r="B52" s="88">
        <v>63</v>
      </c>
      <c r="C52" s="93"/>
      <c r="D52" s="88">
        <v>1</v>
      </c>
      <c r="E52" s="88"/>
      <c r="F52" s="92"/>
      <c r="G52" s="88"/>
      <c r="H52" s="44"/>
      <c r="I52" s="44"/>
    </row>
    <row r="53" spans="1:9" ht="15">
      <c r="A53" s="44"/>
      <c r="B53" s="88">
        <v>64</v>
      </c>
      <c r="C53" s="93"/>
      <c r="D53" s="88"/>
      <c r="E53" s="88"/>
      <c r="F53" s="92">
        <v>1</v>
      </c>
      <c r="G53" s="88"/>
      <c r="H53" s="44"/>
      <c r="I53" s="44"/>
    </row>
    <row r="54" spans="1:9" ht="15">
      <c r="A54" s="44"/>
      <c r="B54" s="88">
        <v>65</v>
      </c>
      <c r="C54" s="93"/>
      <c r="D54" s="88"/>
      <c r="E54" s="88">
        <v>1</v>
      </c>
      <c r="F54" s="92"/>
      <c r="G54" s="88"/>
      <c r="H54" s="44"/>
      <c r="I54" s="44"/>
    </row>
    <row r="55" spans="1:9" ht="15">
      <c r="A55" s="44"/>
      <c r="B55" s="88">
        <v>66</v>
      </c>
      <c r="C55" s="93"/>
      <c r="D55" s="88"/>
      <c r="E55" s="88"/>
      <c r="F55" s="92">
        <v>1</v>
      </c>
      <c r="G55" s="88"/>
      <c r="H55" s="44"/>
      <c r="I55" s="44"/>
    </row>
    <row r="56" spans="1:9" ht="15">
      <c r="A56" s="44"/>
      <c r="B56" s="88">
        <v>67</v>
      </c>
      <c r="C56" s="93"/>
      <c r="D56" s="88"/>
      <c r="E56" s="88"/>
      <c r="F56" s="92"/>
      <c r="G56" s="88"/>
      <c r="H56" s="44"/>
      <c r="I56" s="44"/>
    </row>
    <row r="57" spans="1:9" ht="15">
      <c r="A57" s="44"/>
      <c r="B57" s="88">
        <v>68</v>
      </c>
      <c r="C57" s="93"/>
      <c r="D57" s="88">
        <v>1</v>
      </c>
      <c r="E57" s="88"/>
      <c r="F57" s="92"/>
      <c r="G57" s="88"/>
      <c r="H57" s="44"/>
      <c r="I57" s="44"/>
    </row>
    <row r="58" spans="1:9" ht="15">
      <c r="A58" s="44"/>
      <c r="B58" s="88">
        <v>69</v>
      </c>
      <c r="C58" s="93"/>
      <c r="D58" s="88"/>
      <c r="E58" s="88"/>
      <c r="F58" s="92"/>
      <c r="G58" s="88"/>
      <c r="H58" s="44"/>
      <c r="I58" s="44"/>
    </row>
    <row r="59" spans="1:9" ht="15">
      <c r="A59" s="44"/>
      <c r="B59" s="88">
        <v>70</v>
      </c>
      <c r="C59" s="93"/>
      <c r="D59" s="88"/>
      <c r="E59" s="88"/>
      <c r="F59" s="92"/>
      <c r="G59" s="88"/>
      <c r="H59" s="44"/>
      <c r="I59" s="44"/>
    </row>
    <row r="60" spans="1:9" ht="15">
      <c r="A60" s="44"/>
      <c r="B60" s="88">
        <v>71</v>
      </c>
      <c r="C60" s="93"/>
      <c r="D60" s="88"/>
      <c r="E60" s="88"/>
      <c r="F60" s="92"/>
      <c r="G60" s="88"/>
      <c r="H60" s="44"/>
      <c r="I60" s="44"/>
    </row>
    <row r="61" spans="1:9" ht="15">
      <c r="A61" s="44"/>
      <c r="B61" s="88">
        <v>72</v>
      </c>
      <c r="C61" s="93"/>
      <c r="D61" s="88"/>
      <c r="E61" s="88"/>
      <c r="F61" s="92"/>
      <c r="G61" s="88"/>
      <c r="H61" s="44"/>
      <c r="I61" s="44"/>
    </row>
    <row r="62" spans="1:9" ht="15">
      <c r="A62" s="44"/>
      <c r="B62" s="88">
        <v>73</v>
      </c>
      <c r="C62" s="93"/>
      <c r="D62" s="88"/>
      <c r="E62" s="88"/>
      <c r="F62" s="92"/>
      <c r="G62" s="88"/>
      <c r="H62" s="44"/>
      <c r="I62" s="44"/>
    </row>
    <row r="63" spans="1:9" ht="15">
      <c r="A63" s="44"/>
      <c r="B63" s="88">
        <v>74</v>
      </c>
      <c r="C63" s="93"/>
      <c r="D63" s="88"/>
      <c r="E63" s="88"/>
      <c r="F63" s="92"/>
      <c r="G63" s="88"/>
      <c r="H63" s="44"/>
      <c r="I63" s="44"/>
    </row>
    <row r="64" spans="1:9" ht="15">
      <c r="A64" s="44"/>
      <c r="B64" s="88">
        <v>75</v>
      </c>
      <c r="C64" s="93"/>
      <c r="D64" s="88"/>
      <c r="E64" s="88"/>
      <c r="F64" s="92"/>
      <c r="G64" s="88"/>
      <c r="H64" s="44"/>
      <c r="I64" s="44"/>
    </row>
    <row r="65" spans="1:9" ht="15">
      <c r="A65" s="44"/>
      <c r="B65" s="88">
        <v>76</v>
      </c>
      <c r="C65" s="93"/>
      <c r="D65" s="88"/>
      <c r="E65" s="88"/>
      <c r="F65" s="92"/>
      <c r="G65" s="88"/>
      <c r="H65" s="44"/>
      <c r="I65" s="44"/>
    </row>
    <row r="66" spans="1:9" ht="15">
      <c r="A66" s="44"/>
      <c r="B66" s="88">
        <v>77</v>
      </c>
      <c r="C66" s="93"/>
      <c r="D66" s="88"/>
      <c r="E66" s="88"/>
      <c r="F66" s="92"/>
      <c r="G66" s="88"/>
      <c r="H66" s="44"/>
      <c r="I66" s="44"/>
    </row>
    <row r="67" spans="1:9" ht="15">
      <c r="A67" s="44"/>
      <c r="B67" s="88">
        <v>78</v>
      </c>
      <c r="C67" s="93"/>
      <c r="D67" s="88"/>
      <c r="E67" s="88"/>
      <c r="F67" s="92"/>
      <c r="G67" s="88"/>
      <c r="H67" s="44"/>
      <c r="I67" s="44"/>
    </row>
    <row r="68" spans="1:9" ht="15">
      <c r="A68" s="44"/>
      <c r="B68" s="88">
        <v>79</v>
      </c>
      <c r="C68" s="93"/>
      <c r="D68" s="88"/>
      <c r="E68" s="88"/>
      <c r="F68" s="92"/>
      <c r="G68" s="88"/>
      <c r="H68" s="44"/>
      <c r="I68" s="44"/>
    </row>
    <row r="69" spans="1:9" ht="15">
      <c r="A69" s="44"/>
      <c r="B69" s="88">
        <v>80</v>
      </c>
      <c r="C69" s="93"/>
      <c r="D69" s="88"/>
      <c r="E69" s="88"/>
      <c r="F69" s="92"/>
      <c r="G69" s="88"/>
      <c r="H69" s="44"/>
      <c r="I69" s="44"/>
    </row>
    <row r="70" spans="1:9" ht="15">
      <c r="A70" s="44"/>
      <c r="B70" s="88">
        <v>81</v>
      </c>
      <c r="C70" s="93"/>
      <c r="D70" s="88"/>
      <c r="E70" s="88"/>
      <c r="F70" s="92"/>
      <c r="G70" s="88"/>
      <c r="H70" s="44"/>
      <c r="I70" s="44"/>
    </row>
    <row r="71" spans="1:9" ht="15">
      <c r="A71" s="44"/>
      <c r="B71" s="88">
        <v>82</v>
      </c>
      <c r="C71" s="93"/>
      <c r="D71" s="88"/>
      <c r="E71" s="88"/>
      <c r="F71" s="92"/>
      <c r="G71" s="88"/>
      <c r="H71" s="44"/>
      <c r="I71" s="44"/>
    </row>
    <row r="72" spans="1:9" ht="15">
      <c r="A72" s="44"/>
      <c r="B72" s="88">
        <v>83</v>
      </c>
      <c r="C72" s="93"/>
      <c r="D72" s="88"/>
      <c r="E72" s="88"/>
      <c r="F72" s="92"/>
      <c r="G72" s="88"/>
      <c r="H72" s="44"/>
      <c r="I72" s="44"/>
    </row>
    <row r="73" spans="1:9" ht="15">
      <c r="A73" s="44"/>
      <c r="B73" s="88">
        <v>84</v>
      </c>
      <c r="C73" s="93"/>
      <c r="D73" s="88"/>
      <c r="E73" s="88"/>
      <c r="F73" s="92"/>
      <c r="G73" s="88"/>
      <c r="H73" s="44"/>
      <c r="I73" s="44"/>
    </row>
  </sheetData>
  <mergeCells count="1">
    <mergeCell ref="D17:G17"/>
  </mergeCells>
  <printOptions horizontalCentered="1"/>
  <pageMargins left="0.75" right="0.75" top="1" bottom="1" header="0.5" footer="0.5"/>
  <pageSetup fitToHeight="1" fitToWidth="1" horizontalDpi="600" verticalDpi="600" orientation="portrait" scale="56" r:id="rId1"/>
  <headerFooter alignWithMargins="0">
    <oddFooter>&amp;L&amp;F&amp;A  &amp;D&amp;R&amp;P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Long Term Care - Solicitation Nr. F10R6200016  Attachment H-1</dc:title>
  <dc:subject>Long Term Care - Attachment H-1</dc:subject>
  <dc:creator>furrcm</dc:creator>
  <cp:keywords/>
  <dc:description/>
  <cp:lastModifiedBy>Jerry Scherer</cp:lastModifiedBy>
  <cp:lastPrinted>2005-08-01T20:51:05Z</cp:lastPrinted>
  <dcterms:created xsi:type="dcterms:W3CDTF">2003-11-12T20:18:14Z</dcterms:created>
  <dcterms:modified xsi:type="dcterms:W3CDTF">2005-08-09T16:49:43Z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xd_Signatu">
    <vt:lpwstr/>
  </property>
  <property fmtid="{D5CDD505-2E9C-101B-9397-08002B2CF9AE}" pid="5" name="Ord">
    <vt:lpwstr>47400.0000000000</vt:lpwstr>
  </property>
  <property fmtid="{D5CDD505-2E9C-101B-9397-08002B2CF9AE}" pid="6" name="TemplateU">
    <vt:lpwstr/>
  </property>
  <property fmtid="{D5CDD505-2E9C-101B-9397-08002B2CF9AE}" pid="7" name="xd_Prog">
    <vt:lpwstr/>
  </property>
  <property fmtid="{D5CDD505-2E9C-101B-9397-08002B2CF9AE}" pid="8" name="display_urn:schemas-microsoft-com:office:office#Auth">
    <vt:lpwstr>Installer, sp19</vt:lpwstr>
  </property>
  <property fmtid="{D5CDD505-2E9C-101B-9397-08002B2CF9AE}" pid="9" name="ContentType">
    <vt:lpwstr>0x01010048ADCCB8EE92E546BCD612B1666D1758</vt:lpwstr>
  </property>
  <property fmtid="{D5CDD505-2E9C-101B-9397-08002B2CF9AE}" pid="10" name="_SourceU">
    <vt:lpwstr/>
  </property>
  <property fmtid="{D5CDD505-2E9C-101B-9397-08002B2CF9AE}" pid="11" name="_SharedFileInd">
    <vt:lpwstr/>
  </property>
  <property fmtid="{D5CDD505-2E9C-101B-9397-08002B2CF9AE}" pid="12" name="display_u">
    <vt:lpwstr>Guest Editor</vt:lpwstr>
  </property>
  <property fmtid="{D5CDD505-2E9C-101B-9397-08002B2CF9AE}" pid="13" name="Ye">
    <vt:lpwstr/>
  </property>
  <property fmtid="{D5CDD505-2E9C-101B-9397-08002B2CF9AE}" pid="14" name="Doc Tit">
    <vt:lpwstr/>
  </property>
</Properties>
</file>