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DYdesktop backup\"/>
    </mc:Choice>
  </mc:AlternateContent>
  <bookViews>
    <workbookView xWindow="0" yWindow="0" windowWidth="17970" windowHeight="8790"/>
  </bookViews>
  <sheets>
    <sheet name="Financial Proposal Form" sheetId="4" r:id="rId1"/>
  </sheets>
  <definedNames>
    <definedName name="_xlnm.Print_Titles" localSheetId="0">'Financial Proposal Form'!$1:$3</definedName>
  </definedNames>
  <calcPr calcId="162913"/>
</workbook>
</file>

<file path=xl/calcChain.xml><?xml version="1.0" encoding="utf-8"?>
<calcChain xmlns="http://schemas.openxmlformats.org/spreadsheetml/2006/main">
  <c r="I90" i="4" l="1"/>
  <c r="I72" i="4"/>
  <c r="I54" i="4"/>
  <c r="I36" i="4"/>
  <c r="I17" i="4"/>
  <c r="G97" i="4" l="1"/>
  <c r="I97" i="4" s="1"/>
  <c r="G79" i="4"/>
  <c r="I79" i="4" s="1"/>
  <c r="G61" i="4"/>
  <c r="I61" i="4" s="1"/>
  <c r="G43" i="4"/>
  <c r="I43" i="4" s="1"/>
  <c r="I98" i="4"/>
  <c r="I96" i="4"/>
  <c r="I95" i="4"/>
  <c r="I94" i="4"/>
  <c r="I93" i="4"/>
  <c r="I92" i="4"/>
  <c r="I91" i="4"/>
  <c r="I89" i="4"/>
  <c r="I88" i="4"/>
  <c r="I87" i="4"/>
  <c r="I86" i="4"/>
  <c r="I80" i="4"/>
  <c r="I78" i="4"/>
  <c r="I77" i="4"/>
  <c r="I76" i="4"/>
  <c r="I75" i="4"/>
  <c r="I74" i="4"/>
  <c r="I73" i="4"/>
  <c r="I71" i="4"/>
  <c r="I70" i="4"/>
  <c r="I69" i="4"/>
  <c r="I68" i="4"/>
  <c r="I62" i="4"/>
  <c r="I60" i="4"/>
  <c r="I59" i="4"/>
  <c r="I58" i="4"/>
  <c r="I57" i="4"/>
  <c r="I56" i="4"/>
  <c r="I55" i="4"/>
  <c r="I53" i="4"/>
  <c r="I52" i="4"/>
  <c r="I51" i="4"/>
  <c r="I50" i="4"/>
  <c r="I44" i="4"/>
  <c r="I42" i="4"/>
  <c r="I41" i="4"/>
  <c r="I40" i="4"/>
  <c r="I39" i="4"/>
  <c r="I38" i="4"/>
  <c r="I37" i="4"/>
  <c r="I35" i="4"/>
  <c r="I34" i="4"/>
  <c r="I33" i="4"/>
  <c r="I32" i="4"/>
  <c r="I21" i="4"/>
  <c r="I22" i="4"/>
  <c r="I23" i="4"/>
  <c r="G24" i="4"/>
  <c r="I24" i="4" s="1"/>
  <c r="I14" i="4"/>
  <c r="I15" i="4"/>
  <c r="I16" i="4"/>
  <c r="I18" i="4"/>
  <c r="I19" i="4"/>
  <c r="I20" i="4"/>
  <c r="I25" i="4"/>
  <c r="I13" i="4"/>
  <c r="J99" i="4" l="1"/>
  <c r="K99" i="4" s="1"/>
  <c r="J45" i="4"/>
  <c r="K45" i="4" s="1"/>
  <c r="J26" i="4"/>
  <c r="K26" i="4" s="1"/>
  <c r="J63" i="4"/>
  <c r="K63" i="4" s="1"/>
  <c r="J81" i="4"/>
  <c r="K81" i="4" s="1"/>
  <c r="K9" i="4"/>
  <c r="J9" i="4"/>
  <c r="I9" i="4"/>
  <c r="H9" i="4"/>
  <c r="G9" i="4"/>
  <c r="K103" i="4" l="1"/>
  <c r="K10" i="4"/>
  <c r="K105" i="4" l="1"/>
</calcChain>
</file>

<file path=xl/sharedStrings.xml><?xml version="1.0" encoding="utf-8"?>
<sst xmlns="http://schemas.openxmlformats.org/spreadsheetml/2006/main" count="137" uniqueCount="54">
  <si>
    <t>Contract Year 1</t>
  </si>
  <si>
    <t>State of Maryland Uninsured Employers Fund</t>
  </si>
  <si>
    <t>WORKERS’ COMPENSATION THIRD PARTY CLAIMS ADMINISTRATION PROFESSIONAL SERVICES</t>
  </si>
  <si>
    <t>Contract Year 2</t>
  </si>
  <si>
    <t>Contract Year 3</t>
  </si>
  <si>
    <t>Contract Year 4</t>
  </si>
  <si>
    <t>Contract Year 5</t>
  </si>
  <si>
    <t>Solicitation No. UEFC961021018001</t>
  </si>
  <si>
    <t>Subtotal Per Month</t>
  </si>
  <si>
    <t xml:space="preserve">Bill Review </t>
  </si>
  <si>
    <t>IME</t>
  </si>
  <si>
    <t>MSA Eval Fee</t>
  </si>
  <si>
    <t>Pharmacy Review</t>
  </si>
  <si>
    <t>5 Year Proposed Contract Price (Total Evaluated Price)</t>
  </si>
  <si>
    <t>F10 * 12</t>
  </si>
  <si>
    <t xml:space="preserve">Nurse Case Management- Field </t>
  </si>
  <si>
    <t>Price Per Service</t>
  </si>
  <si>
    <t>CMS Reporting</t>
  </si>
  <si>
    <t>Pharmacy Fixed Fee</t>
  </si>
  <si>
    <t>Average Pharmacy Fee % of Savings</t>
  </si>
  <si>
    <t>Savings Amount for Evaluation Purposes</t>
  </si>
  <si>
    <t>Average Number of Cases per Month *</t>
  </si>
  <si>
    <t>Out of Network Fixed Fee</t>
  </si>
  <si>
    <t>In Network % of Savings for Fee Rate **</t>
  </si>
  <si>
    <t>* The annual number of claims is provided for evaluation purposes and does not reflect historical usage.  The State will not guarantee any minimum or maximum amount of actual participation.  The State will pay the unit price per month times the number of actual claims.  **The Average % for the In Network Pharmacy Fee is being used for evaluation purposes only.  Each claim will be priced based upon the Offeror's Phamacy Network % Savings.</t>
  </si>
  <si>
    <t>5 Year Subtotal of Fixed Price Administrative Fees</t>
  </si>
  <si>
    <t>Total 5 Year Proposed Price for Allocated Prices per Service</t>
  </si>
  <si>
    <t>Allocated Prices per Service - Contract Year 1</t>
  </si>
  <si>
    <t>Allocated Prices per Service - Contract Year 2</t>
  </si>
  <si>
    <t>Allocated Prices per Service - Contract Year 3</t>
  </si>
  <si>
    <t>Allocated Prices per Service - Contract Year 4</t>
  </si>
  <si>
    <t>Allocated Prices per Service - Contract Year 5</t>
  </si>
  <si>
    <t>Total Annual Proposed Price for Allocated Prices per Service</t>
  </si>
  <si>
    <t>Total Per Month</t>
  </si>
  <si>
    <t>Total Per Contract Year 1</t>
  </si>
  <si>
    <t>Total Per Contract Year 2</t>
  </si>
  <si>
    <t>Total Per Contract Year 3</t>
  </si>
  <si>
    <t>Total Per Contract Year 4</t>
  </si>
  <si>
    <t>Total Per Contract Year 5</t>
  </si>
  <si>
    <t>Transportation</t>
  </si>
  <si>
    <t>Authorized Signature:</t>
  </si>
  <si>
    <t xml:space="preserve">Date: </t>
  </si>
  <si>
    <t xml:space="preserve">Printed Name and Title: </t>
  </si>
  <si>
    <t>Company Name :</t>
  </si>
  <si>
    <t xml:space="preserve">Company Address: </t>
  </si>
  <si>
    <t>FEIN:</t>
  </si>
  <si>
    <t xml:space="preserve">eMM #: </t>
  </si>
  <si>
    <t>Telephone #:</t>
  </si>
  <si>
    <t xml:space="preserve">Fax #: </t>
  </si>
  <si>
    <t>Monthly Administrative Fee</t>
  </si>
  <si>
    <t>Total Annual Price Proposed for each Contract Year</t>
  </si>
  <si>
    <t>Interpretation Services</t>
  </si>
  <si>
    <t>Nurse Case Management - Telephone</t>
  </si>
  <si>
    <t>Nurse Case Management - Voc Rehab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</si>
</sst>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_);\(&quot;$&quot;#,##0.00\)"/>
    <numFmt numFmtId="44" formatCode="_(&quot;$&quot;* #,##0.00_);_(&quot;$&quot;* \(#,##0.00\);_(&quot;$&quot;* &quot;-&quot;??_);_(@_)"/>
    <numFmt numFmtId="43" formatCode="_(* #,##0.00_);_(* \(#,##0.00\);_(* &quot;-&quot;??_);_(@_)"/>
    <numFmt numFmtId="164" formatCode="&quot;$&quot;#,##0.00"/>
  </numFmts>
  <fonts count="20" x14ac:knownFonts="1">
    <font>
      <sz val="11"/>
      <color theme="1"/>
      <name val="Calibri"/>
      <family val="2"/>
      <scheme val="minor"/>
    </font>
    <font>
      <sz val="11"/>
      <color theme="1"/>
      <name val="Calibri"/>
      <family val="2"/>
      <scheme val="minor"/>
    </font>
    <font>
      <sz val="10"/>
      <color theme="1"/>
      <name val="Arial"/>
      <family val="2"/>
    </font>
    <font>
      <b/>
      <sz val="12"/>
      <color indexed="9"/>
      <name val="Times New Roman"/>
      <family val="1"/>
    </font>
    <font>
      <b/>
      <sz val="16"/>
      <color indexed="8"/>
      <name val="Arial Narrow"/>
      <family val="2"/>
    </font>
    <font>
      <b/>
      <u val="double"/>
      <sz val="18"/>
      <name val="Arial"/>
      <family val="2"/>
    </font>
    <font>
      <b/>
      <u val="double"/>
      <sz val="10"/>
      <name val="Arial"/>
      <family val="2"/>
    </font>
    <font>
      <b/>
      <sz val="18"/>
      <color indexed="9"/>
      <name val="Arial"/>
      <family val="2"/>
    </font>
    <font>
      <b/>
      <sz val="12"/>
      <name val="Arial"/>
      <family val="2"/>
    </font>
    <font>
      <sz val="12"/>
      <name val="Arial"/>
      <family val="2"/>
    </font>
    <font>
      <b/>
      <sz val="10"/>
      <name val="Arial"/>
      <family val="2"/>
    </font>
    <font>
      <b/>
      <sz val="11"/>
      <name val="Arial"/>
      <family val="2"/>
    </font>
    <font>
      <sz val="11"/>
      <name val="Arial"/>
      <family val="2"/>
    </font>
    <font>
      <sz val="12"/>
      <color theme="1"/>
      <name val="Calibri"/>
      <family val="2"/>
      <scheme val="minor"/>
    </font>
    <font>
      <b/>
      <sz val="14"/>
      <name val="Arial"/>
      <family val="2"/>
    </font>
    <font>
      <sz val="11"/>
      <color theme="1"/>
      <name val="Arial"/>
      <family val="2"/>
    </font>
    <font>
      <sz val="12"/>
      <color theme="1"/>
      <name val="Arial"/>
      <family val="2"/>
    </font>
    <font>
      <sz val="14"/>
      <name val="Arial"/>
      <family val="2"/>
    </font>
    <font>
      <sz val="14"/>
      <color theme="1"/>
      <name val="Calibri"/>
      <family val="2"/>
      <scheme val="minor"/>
    </font>
    <font>
      <b/>
      <i/>
      <sz val="12"/>
      <name val="Arial"/>
      <family val="2"/>
    </font>
  </fonts>
  <fills count="7">
    <fill>
      <patternFill patternType="none"/>
    </fill>
    <fill>
      <patternFill patternType="gray125"/>
    </fill>
    <fill>
      <patternFill patternType="solid">
        <fgColor indexed="16"/>
        <bgColor indexed="64"/>
      </patternFill>
    </fill>
    <fill>
      <patternFill patternType="solid">
        <fgColor indexed="65"/>
        <bgColor indexed="64"/>
      </patternFill>
    </fill>
    <fill>
      <patternFill patternType="solid">
        <fgColor indexed="9"/>
        <bgColor indexed="64"/>
      </patternFill>
    </fill>
    <fill>
      <patternFill patternType="solid">
        <fgColor theme="1"/>
        <bgColor indexed="64"/>
      </patternFill>
    </fill>
    <fill>
      <patternFill patternType="solid">
        <fgColor theme="5" tint="0.7999816888943144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16"/>
      </bottom>
      <diagonal/>
    </border>
    <border>
      <left/>
      <right/>
      <top style="thin">
        <color indexed="16"/>
      </top>
      <bottom style="thin">
        <color indexed="16"/>
      </bottom>
      <diagonal/>
    </border>
    <border>
      <left/>
      <right style="thin">
        <color indexed="16"/>
      </right>
      <top style="thin">
        <color indexed="16"/>
      </top>
      <bottom style="thin">
        <color indexed="1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cellStyleXfs>
  <cellXfs count="84">
    <xf numFmtId="0" fontId="0" fillId="0" borderId="0" xfId="0"/>
    <xf numFmtId="0" fontId="7" fillId="2" borderId="4" xfId="2" applyFont="1" applyFill="1" applyBorder="1" applyAlignment="1" applyProtection="1"/>
    <xf numFmtId="0" fontId="7" fillId="2" borderId="5" xfId="2" applyFont="1" applyFill="1" applyBorder="1" applyAlignment="1" applyProtection="1"/>
    <xf numFmtId="0" fontId="8" fillId="4" borderId="0" xfId="0" applyFont="1" applyFill="1"/>
    <xf numFmtId="0" fontId="0" fillId="3" borderId="0" xfId="0" applyFill="1"/>
    <xf numFmtId="0" fontId="3" fillId="2" borderId="7" xfId="2" applyFont="1" applyFill="1" applyBorder="1" applyAlignment="1" applyProtection="1">
      <alignment horizontal="center" vertical="center" wrapText="1"/>
    </xf>
    <xf numFmtId="0" fontId="9" fillId="4" borderId="0" xfId="0" applyFont="1" applyFill="1" applyBorder="1" applyAlignment="1">
      <alignment horizontal="center"/>
    </xf>
    <xf numFmtId="164" fontId="9" fillId="4" borderId="0" xfId="0" applyNumberFormat="1" applyFont="1" applyFill="1" applyBorder="1" applyProtection="1"/>
    <xf numFmtId="0" fontId="13" fillId="0" borderId="0" xfId="0" applyFont="1" applyProtection="1">
      <protection locked="0"/>
    </xf>
    <xf numFmtId="0" fontId="0" fillId="0" borderId="0" xfId="0" applyProtection="1">
      <protection locked="0"/>
    </xf>
    <xf numFmtId="0" fontId="10" fillId="3" borderId="0" xfId="0" applyFont="1" applyFill="1" applyBorder="1" applyAlignment="1">
      <alignment horizontal="left" vertical="top" wrapText="1"/>
    </xf>
    <xf numFmtId="0" fontId="8" fillId="3" borderId="10" xfId="0" applyFont="1" applyFill="1" applyBorder="1" applyAlignment="1">
      <alignment horizontal="left" vertical="top"/>
    </xf>
    <xf numFmtId="0" fontId="8" fillId="3" borderId="10" xfId="0" applyFont="1" applyFill="1" applyBorder="1" applyAlignment="1">
      <alignment horizontal="left" vertical="top" wrapText="1"/>
    </xf>
    <xf numFmtId="0" fontId="13" fillId="0" borderId="0" xfId="0" applyFont="1"/>
    <xf numFmtId="43" fontId="9" fillId="3" borderId="13" xfId="0" applyNumberFormat="1" applyFont="1" applyFill="1" applyBorder="1" applyAlignment="1">
      <alignment horizontal="right" vertical="top" wrapText="1"/>
    </xf>
    <xf numFmtId="44" fontId="9" fillId="3" borderId="13" xfId="0" applyNumberFormat="1" applyFont="1" applyFill="1" applyBorder="1" applyAlignment="1">
      <alignment horizontal="left" vertical="top" wrapText="1"/>
    </xf>
    <xf numFmtId="0" fontId="8" fillId="5" borderId="10" xfId="0" applyFont="1" applyFill="1" applyBorder="1" applyAlignment="1">
      <alignment horizontal="left" vertical="top" wrapText="1"/>
    </xf>
    <xf numFmtId="44" fontId="9" fillId="3" borderId="6" xfId="0" applyNumberFormat="1" applyFont="1" applyFill="1" applyBorder="1" applyAlignment="1"/>
    <xf numFmtId="44" fontId="15" fillId="6" borderId="6" xfId="0" applyNumberFormat="1" applyFont="1" applyFill="1" applyBorder="1" applyAlignment="1" applyProtection="1">
      <protection locked="0"/>
    </xf>
    <xf numFmtId="44" fontId="12" fillId="3" borderId="6" xfId="1" applyNumberFormat="1" applyFont="1" applyFill="1" applyBorder="1" applyProtection="1"/>
    <xf numFmtId="44" fontId="12" fillId="5" borderId="6" xfId="1" applyNumberFormat="1" applyFont="1" applyFill="1" applyBorder="1" applyProtection="1"/>
    <xf numFmtId="0" fontId="8" fillId="3" borderId="14" xfId="0" applyFont="1" applyFill="1" applyBorder="1" applyAlignment="1">
      <alignment horizontal="left" vertical="top" wrapText="1"/>
    </xf>
    <xf numFmtId="44" fontId="9" fillId="3" borderId="14" xfId="0" applyNumberFormat="1" applyFont="1" applyFill="1" applyBorder="1" applyAlignment="1">
      <alignment horizontal="left" vertical="top" wrapText="1"/>
    </xf>
    <xf numFmtId="43" fontId="9" fillId="3" borderId="14" xfId="0" applyNumberFormat="1" applyFont="1" applyFill="1" applyBorder="1" applyAlignment="1">
      <alignment horizontal="right" vertical="top" wrapText="1"/>
    </xf>
    <xf numFmtId="0" fontId="10" fillId="3" borderId="0" xfId="0" applyFont="1" applyFill="1" applyBorder="1" applyAlignment="1">
      <alignment horizontal="left" vertical="top" wrapText="1"/>
    </xf>
    <xf numFmtId="0" fontId="8" fillId="3" borderId="10" xfId="0" applyFont="1" applyFill="1" applyBorder="1" applyAlignment="1">
      <alignment horizontal="center" vertical="top" wrapText="1"/>
    </xf>
    <xf numFmtId="0" fontId="3" fillId="2" borderId="9" xfId="2" applyFont="1" applyFill="1" applyBorder="1" applyAlignment="1" applyProtection="1">
      <alignment horizontal="center" vertical="center"/>
    </xf>
    <xf numFmtId="0" fontId="13" fillId="5" borderId="0" xfId="0" applyFont="1" applyFill="1"/>
    <xf numFmtId="164" fontId="16" fillId="0" borderId="0" xfId="1" applyNumberFormat="1" applyFont="1" applyAlignment="1">
      <alignment horizontal="right"/>
    </xf>
    <xf numFmtId="0" fontId="14" fillId="5" borderId="12" xfId="0" applyFont="1" applyFill="1" applyBorder="1" applyAlignment="1">
      <alignment horizontal="left" vertical="top" wrapText="1"/>
    </xf>
    <xf numFmtId="7" fontId="17" fillId="3" borderId="12" xfId="0" applyNumberFormat="1" applyFont="1" applyFill="1" applyBorder="1" applyAlignment="1">
      <alignment horizontal="right" vertical="top" wrapText="1"/>
    </xf>
    <xf numFmtId="0" fontId="18" fillId="0" borderId="12" xfId="0" applyFont="1" applyBorder="1"/>
    <xf numFmtId="44" fontId="8" fillId="3" borderId="6" xfId="1" applyNumberFormat="1" applyFont="1" applyFill="1" applyBorder="1" applyProtection="1"/>
    <xf numFmtId="9" fontId="4" fillId="3" borderId="0" xfId="3" applyFont="1" applyFill="1" applyBorder="1" applyAlignment="1" applyProtection="1">
      <alignment vertical="top"/>
    </xf>
    <xf numFmtId="9" fontId="5" fillId="4" borderId="3" xfId="3" applyFont="1" applyFill="1" applyBorder="1" applyAlignment="1" applyProtection="1"/>
    <xf numFmtId="9" fontId="6" fillId="0" borderId="3" xfId="3" applyFont="1" applyBorder="1" applyAlignment="1"/>
    <xf numFmtId="0" fontId="8" fillId="5" borderId="13" xfId="0" applyFont="1" applyFill="1" applyBorder="1" applyAlignment="1">
      <alignment horizontal="left" vertical="top" wrapText="1"/>
    </xf>
    <xf numFmtId="0" fontId="8" fillId="5" borderId="15" xfId="0" applyFont="1" applyFill="1" applyBorder="1" applyAlignment="1">
      <alignment horizontal="left" vertical="top" wrapText="1"/>
    </xf>
    <xf numFmtId="0" fontId="8" fillId="5" borderId="14" xfId="0" applyFont="1" applyFill="1" applyBorder="1" applyAlignment="1">
      <alignment horizontal="left" vertical="top" wrapText="1"/>
    </xf>
    <xf numFmtId="0" fontId="9" fillId="0" borderId="21" xfId="0" applyFont="1" applyBorder="1" applyAlignment="1">
      <alignment horizontal="left"/>
    </xf>
    <xf numFmtId="0" fontId="9" fillId="0" borderId="22" xfId="0" applyFont="1" applyBorder="1" applyAlignment="1">
      <alignment horizontal="left"/>
    </xf>
    <xf numFmtId="0" fontId="9" fillId="0" borderId="23" xfId="0" applyFont="1" applyBorder="1" applyAlignment="1">
      <alignment horizontal="left"/>
    </xf>
    <xf numFmtId="43" fontId="9" fillId="3" borderId="24" xfId="0" applyNumberFormat="1" applyFont="1" applyFill="1" applyBorder="1" applyAlignment="1">
      <alignment horizontal="right" vertical="top" wrapText="1"/>
    </xf>
    <xf numFmtId="44" fontId="9" fillId="3" borderId="24" xfId="0" applyNumberFormat="1" applyFont="1" applyFill="1" applyBorder="1" applyAlignment="1">
      <alignment horizontal="left" vertical="top" wrapText="1"/>
    </xf>
    <xf numFmtId="0" fontId="8" fillId="5" borderId="24" xfId="0" applyFont="1" applyFill="1" applyBorder="1" applyAlignment="1">
      <alignment horizontal="left" vertical="top" wrapText="1"/>
    </xf>
    <xf numFmtId="44" fontId="9" fillId="6" borderId="13" xfId="0" applyNumberFormat="1" applyFont="1" applyFill="1" applyBorder="1" applyAlignment="1" applyProtection="1">
      <alignment horizontal="left" vertical="top" wrapText="1"/>
      <protection locked="0"/>
    </xf>
    <xf numFmtId="44" fontId="9" fillId="6" borderId="24" xfId="0" applyNumberFormat="1" applyFont="1" applyFill="1" applyBorder="1" applyAlignment="1" applyProtection="1">
      <alignment horizontal="left" vertical="top" wrapText="1"/>
      <protection locked="0"/>
    </xf>
    <xf numFmtId="44" fontId="9" fillId="6" borderId="14" xfId="0" applyNumberFormat="1" applyFont="1" applyFill="1" applyBorder="1" applyAlignment="1" applyProtection="1">
      <alignment horizontal="left" vertical="top" wrapText="1"/>
      <protection locked="0"/>
    </xf>
    <xf numFmtId="9" fontId="16" fillId="6" borderId="0" xfId="3" applyFont="1" applyFill="1" applyAlignment="1" applyProtection="1">
      <alignment horizontal="right"/>
      <protection locked="0"/>
    </xf>
    <xf numFmtId="0" fontId="3" fillId="2" borderId="1" xfId="2" applyFont="1" applyFill="1" applyBorder="1" applyAlignment="1" applyProtection="1">
      <alignment horizontal="center" vertical="center"/>
    </xf>
    <xf numFmtId="0" fontId="3" fillId="2" borderId="2" xfId="2" applyFont="1" applyFill="1" applyBorder="1" applyAlignment="1" applyProtection="1">
      <alignment horizontal="center" vertical="center"/>
    </xf>
    <xf numFmtId="44" fontId="11" fillId="5" borderId="6" xfId="0" applyNumberFormat="1" applyFont="1" applyFill="1" applyBorder="1" applyAlignment="1">
      <alignment horizontal="center"/>
    </xf>
    <xf numFmtId="44" fontId="15" fillId="5" borderId="6" xfId="0" applyNumberFormat="1" applyFont="1" applyFill="1" applyBorder="1" applyAlignment="1">
      <alignment horizontal="center"/>
    </xf>
    <xf numFmtId="0" fontId="8" fillId="3" borderId="17" xfId="0" applyFont="1" applyFill="1" applyBorder="1" applyAlignment="1" applyProtection="1">
      <alignment horizontal="right"/>
    </xf>
    <xf numFmtId="0" fontId="8" fillId="3" borderId="18" xfId="0" applyFont="1" applyFill="1" applyBorder="1" applyAlignment="1" applyProtection="1">
      <alignment horizontal="right"/>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left" vertical="center" wrapText="1"/>
    </xf>
    <xf numFmtId="0" fontId="8" fillId="3" borderId="18" xfId="0" applyFont="1" applyFill="1" applyBorder="1" applyAlignment="1" applyProtection="1">
      <alignment horizontal="left" vertical="center" wrapText="1"/>
    </xf>
    <xf numFmtId="0" fontId="8" fillId="3" borderId="16" xfId="0" applyFont="1" applyFill="1" applyBorder="1" applyAlignment="1" applyProtection="1">
      <alignment horizontal="left" vertical="center"/>
    </xf>
    <xf numFmtId="0" fontId="8" fillId="3" borderId="17" xfId="0" applyFont="1" applyFill="1" applyBorder="1" applyAlignment="1" applyProtection="1">
      <alignment horizontal="left" vertical="center"/>
    </xf>
    <xf numFmtId="0" fontId="8" fillId="3" borderId="18" xfId="0" applyFont="1" applyFill="1" applyBorder="1" applyAlignment="1" applyProtection="1">
      <alignment horizontal="left" vertical="center"/>
    </xf>
    <xf numFmtId="0" fontId="10" fillId="3" borderId="19"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1" xfId="0" applyFont="1" applyFill="1" applyBorder="1" applyAlignment="1">
      <alignment horizontal="left" vertical="top" wrapText="1"/>
    </xf>
    <xf numFmtId="0" fontId="9" fillId="0" borderId="16" xfId="0" applyFont="1" applyBorder="1" applyAlignment="1">
      <alignment horizontal="left"/>
    </xf>
    <xf numFmtId="0" fontId="9" fillId="0" borderId="17" xfId="0" applyFont="1" applyBorder="1" applyAlignment="1">
      <alignment horizontal="left"/>
    </xf>
    <xf numFmtId="0" fontId="9" fillId="0" borderId="18" xfId="0" applyFont="1" applyBorder="1" applyAlignment="1">
      <alignment horizontal="left"/>
    </xf>
    <xf numFmtId="0" fontId="9" fillId="0" borderId="16" xfId="0" applyFont="1" applyBorder="1" applyAlignment="1">
      <alignment horizontal="right"/>
    </xf>
    <xf numFmtId="0" fontId="9" fillId="0" borderId="17" xfId="0" applyFont="1" applyBorder="1" applyAlignment="1">
      <alignment horizontal="right"/>
    </xf>
    <xf numFmtId="0" fontId="9" fillId="0" borderId="18" xfId="0" applyFont="1" applyBorder="1" applyAlignment="1">
      <alignment horizontal="right"/>
    </xf>
    <xf numFmtId="0" fontId="8" fillId="3" borderId="16" xfId="0" applyFont="1" applyFill="1" applyBorder="1" applyAlignment="1">
      <alignment horizontal="left" vertical="top" wrapText="1"/>
    </xf>
    <xf numFmtId="0" fontId="8" fillId="3" borderId="17" xfId="0" applyFont="1" applyFill="1" applyBorder="1" applyAlignment="1">
      <alignment horizontal="left" vertical="top" wrapText="1"/>
    </xf>
    <xf numFmtId="0" fontId="8" fillId="3" borderId="18"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4" fillId="3" borderId="16" xfId="0" applyFont="1" applyFill="1" applyBorder="1" applyAlignment="1">
      <alignment horizontal="left" vertical="top" wrapText="1"/>
    </xf>
    <xf numFmtId="0" fontId="14" fillId="3" borderId="17" xfId="0" applyFont="1" applyFill="1" applyBorder="1" applyAlignment="1">
      <alignment horizontal="left" vertical="top" wrapText="1"/>
    </xf>
    <xf numFmtId="0" fontId="14" fillId="3" borderId="18" xfId="0" applyFont="1" applyFill="1" applyBorder="1" applyAlignment="1">
      <alignment horizontal="left" vertical="top" wrapText="1"/>
    </xf>
    <xf numFmtId="0" fontId="19" fillId="3" borderId="15" xfId="0" applyFont="1" applyFill="1" applyBorder="1" applyAlignment="1" applyProtection="1">
      <alignment horizontal="left" vertical="center"/>
    </xf>
    <xf numFmtId="0" fontId="19" fillId="0" borderId="15" xfId="0" applyFont="1" applyBorder="1" applyAlignment="1" applyProtection="1">
      <alignment horizontal="left" vertical="center"/>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cellXfs>
  <cellStyles count="4">
    <cellStyle name="Currency" xfId="1" builtinId="4"/>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tabSelected="1" zoomScaleNormal="100" workbookViewId="0">
      <selection activeCell="H8" sqref="H8"/>
    </sheetView>
  </sheetViews>
  <sheetFormatPr defaultRowHeight="15" x14ac:dyDescent="0.25"/>
  <cols>
    <col min="3" max="3" width="15.140625" customWidth="1"/>
    <col min="4" max="4" width="34.140625" customWidth="1"/>
    <col min="5" max="5" width="12.28515625" customWidth="1"/>
    <col min="6" max="6" width="14.28515625" customWidth="1"/>
    <col min="7" max="9" width="20.5703125" customWidth="1"/>
    <col min="10" max="10" width="20.7109375" customWidth="1"/>
    <col min="11" max="11" width="21.85546875" bestFit="1" customWidth="1"/>
  </cols>
  <sheetData>
    <row r="1" spans="1:11" ht="20.25" x14ac:dyDescent="0.25">
      <c r="A1" s="33" t="s">
        <v>1</v>
      </c>
      <c r="B1" s="33"/>
      <c r="C1" s="33"/>
      <c r="D1" s="33"/>
      <c r="E1" s="33"/>
      <c r="F1" s="33"/>
      <c r="G1" s="33"/>
      <c r="H1" s="33"/>
      <c r="I1" s="33"/>
      <c r="J1" s="33"/>
      <c r="K1" s="33"/>
    </row>
    <row r="2" spans="1:11" ht="20.25" x14ac:dyDescent="0.25">
      <c r="A2" s="33" t="s">
        <v>2</v>
      </c>
      <c r="B2" s="33"/>
      <c r="C2" s="33"/>
      <c r="D2" s="33"/>
      <c r="E2" s="33"/>
      <c r="F2" s="33"/>
      <c r="G2" s="33"/>
      <c r="H2" s="33"/>
      <c r="I2" s="33"/>
      <c r="J2" s="33"/>
      <c r="K2" s="33"/>
    </row>
    <row r="3" spans="1:11" ht="23.25" x14ac:dyDescent="0.35">
      <c r="A3" s="34" t="s">
        <v>7</v>
      </c>
      <c r="B3" s="35"/>
      <c r="C3" s="35"/>
      <c r="D3" s="35"/>
      <c r="E3" s="35"/>
      <c r="F3" s="35"/>
      <c r="G3" s="35"/>
      <c r="H3" s="35"/>
      <c r="I3" s="35"/>
      <c r="J3" s="35"/>
      <c r="K3" s="35"/>
    </row>
    <row r="4" spans="1:11" ht="23.25" x14ac:dyDescent="0.35">
      <c r="A4" s="1"/>
      <c r="B4" s="1"/>
      <c r="C4" s="1"/>
      <c r="D4" s="1"/>
      <c r="E4" s="1"/>
      <c r="F4" s="1"/>
      <c r="G4" s="1"/>
      <c r="H4" s="1"/>
      <c r="I4" s="1"/>
      <c r="J4" s="2"/>
      <c r="K4" s="2"/>
    </row>
    <row r="5" spans="1:11" ht="15.75" x14ac:dyDescent="0.25">
      <c r="A5" s="49"/>
      <c r="B5" s="49"/>
      <c r="C5" s="49"/>
      <c r="D5" s="50"/>
      <c r="E5" s="26"/>
      <c r="F5" s="26"/>
      <c r="G5" s="5" t="s">
        <v>0</v>
      </c>
      <c r="H5" s="5" t="s">
        <v>3</v>
      </c>
      <c r="I5" s="5" t="s">
        <v>4</v>
      </c>
      <c r="J5" s="5" t="s">
        <v>5</v>
      </c>
      <c r="K5" s="5" t="s">
        <v>6</v>
      </c>
    </row>
    <row r="6" spans="1:11" ht="15.75" x14ac:dyDescent="0.25">
      <c r="A6" s="6"/>
      <c r="B6" s="6"/>
      <c r="C6" s="6"/>
      <c r="D6" s="6"/>
      <c r="E6" s="6"/>
      <c r="F6" s="6"/>
      <c r="G6" s="6"/>
      <c r="H6" s="7"/>
      <c r="I6" s="3"/>
      <c r="J6" s="3"/>
      <c r="K6" s="4"/>
    </row>
    <row r="7" spans="1:11" ht="15.75" x14ac:dyDescent="0.25">
      <c r="A7" s="49"/>
      <c r="B7" s="49"/>
      <c r="C7" s="49"/>
      <c r="D7" s="50"/>
      <c r="E7" s="26"/>
      <c r="F7" s="26"/>
      <c r="G7" s="5"/>
      <c r="H7" s="5"/>
      <c r="I7" s="5"/>
      <c r="J7" s="5"/>
      <c r="K7" s="5"/>
    </row>
    <row r="8" spans="1:11" ht="15.75" x14ac:dyDescent="0.25">
      <c r="A8" s="53" t="s">
        <v>49</v>
      </c>
      <c r="B8" s="53"/>
      <c r="C8" s="53"/>
      <c r="D8" s="53"/>
      <c r="E8" s="53"/>
      <c r="F8" s="54"/>
      <c r="G8" s="18"/>
      <c r="H8" s="18"/>
      <c r="I8" s="18"/>
      <c r="J8" s="18"/>
      <c r="K8" s="18"/>
    </row>
    <row r="9" spans="1:11" ht="15" customHeight="1" x14ac:dyDescent="0.25">
      <c r="A9" s="55" t="s">
        <v>50</v>
      </c>
      <c r="B9" s="56"/>
      <c r="C9" s="56"/>
      <c r="D9" s="56"/>
      <c r="E9" s="56"/>
      <c r="F9" s="57"/>
      <c r="G9" s="19">
        <f>G8*12</f>
        <v>0</v>
      </c>
      <c r="H9" s="19">
        <f>H8*12</f>
        <v>0</v>
      </c>
      <c r="I9" s="19">
        <f>I8*12</f>
        <v>0</v>
      </c>
      <c r="J9" s="19">
        <f>J8*12</f>
        <v>0</v>
      </c>
      <c r="K9" s="19">
        <f>K8*12</f>
        <v>0</v>
      </c>
    </row>
    <row r="10" spans="1:11" ht="15.75" x14ac:dyDescent="0.25">
      <c r="A10" s="58" t="s">
        <v>25</v>
      </c>
      <c r="B10" s="59"/>
      <c r="C10" s="59"/>
      <c r="D10" s="59"/>
      <c r="E10" s="59"/>
      <c r="F10" s="60"/>
      <c r="G10" s="51" t="s">
        <v>14</v>
      </c>
      <c r="H10" s="52"/>
      <c r="I10" s="20"/>
      <c r="J10" s="20"/>
      <c r="K10" s="32">
        <f>G9+H9+I9+J9+K9</f>
        <v>0</v>
      </c>
    </row>
    <row r="11" spans="1:11" s="13" customFormat="1" ht="15.75" x14ac:dyDescent="0.25"/>
    <row r="12" spans="1:11" s="13" customFormat="1" ht="63" x14ac:dyDescent="0.25">
      <c r="A12" s="11" t="s">
        <v>27</v>
      </c>
      <c r="B12" s="12"/>
      <c r="C12" s="12"/>
      <c r="D12" s="12"/>
      <c r="E12" s="21" t="s">
        <v>19</v>
      </c>
      <c r="F12" s="21" t="s">
        <v>20</v>
      </c>
      <c r="G12" s="25" t="s">
        <v>16</v>
      </c>
      <c r="H12" s="25" t="s">
        <v>21</v>
      </c>
      <c r="I12" s="25" t="s">
        <v>8</v>
      </c>
      <c r="J12" s="25" t="s">
        <v>33</v>
      </c>
      <c r="K12" s="25" t="s">
        <v>34</v>
      </c>
    </row>
    <row r="13" spans="1:11" s="13" customFormat="1" ht="15.75" x14ac:dyDescent="0.25">
      <c r="A13" s="65" t="s">
        <v>17</v>
      </c>
      <c r="B13" s="66"/>
      <c r="C13" s="66"/>
      <c r="D13" s="67"/>
      <c r="E13" s="27"/>
      <c r="F13" s="27"/>
      <c r="G13" s="45"/>
      <c r="H13" s="14">
        <v>1310</v>
      </c>
      <c r="I13" s="15">
        <f>G13*H13</f>
        <v>0</v>
      </c>
      <c r="J13" s="36"/>
      <c r="K13" s="36"/>
    </row>
    <row r="14" spans="1:11" s="13" customFormat="1" ht="15.75" x14ac:dyDescent="0.25">
      <c r="A14" s="65" t="s">
        <v>9</v>
      </c>
      <c r="B14" s="66"/>
      <c r="C14" s="66"/>
      <c r="D14" s="67"/>
      <c r="E14" s="27"/>
      <c r="F14" s="27"/>
      <c r="G14" s="45"/>
      <c r="H14" s="14">
        <v>899.85</v>
      </c>
      <c r="I14" s="15">
        <f t="shared" ref="I14:I25" si="0">G14*H14</f>
        <v>0</v>
      </c>
      <c r="J14" s="37"/>
      <c r="K14" s="37"/>
    </row>
    <row r="15" spans="1:11" s="13" customFormat="1" ht="15.75" x14ac:dyDescent="0.25">
      <c r="A15" s="65" t="s">
        <v>10</v>
      </c>
      <c r="B15" s="66"/>
      <c r="C15" s="66"/>
      <c r="D15" s="67"/>
      <c r="E15" s="27"/>
      <c r="F15" s="27"/>
      <c r="G15" s="45"/>
      <c r="H15" s="14">
        <v>26.3</v>
      </c>
      <c r="I15" s="15">
        <f t="shared" si="0"/>
        <v>0</v>
      </c>
      <c r="J15" s="36"/>
      <c r="K15" s="36"/>
    </row>
    <row r="16" spans="1:11" s="13" customFormat="1" ht="15.75" x14ac:dyDescent="0.25">
      <c r="A16" s="65" t="s">
        <v>11</v>
      </c>
      <c r="B16" s="66"/>
      <c r="C16" s="66"/>
      <c r="D16" s="67"/>
      <c r="E16" s="27"/>
      <c r="F16" s="27"/>
      <c r="G16" s="45"/>
      <c r="H16" s="14">
        <v>1</v>
      </c>
      <c r="I16" s="15">
        <f t="shared" si="0"/>
        <v>0</v>
      </c>
      <c r="J16" s="36"/>
      <c r="K16" s="36"/>
    </row>
    <row r="17" spans="1:11" s="13" customFormat="1" ht="15.75" x14ac:dyDescent="0.25">
      <c r="A17" s="39" t="s">
        <v>51</v>
      </c>
      <c r="B17" s="40"/>
      <c r="C17" s="40"/>
      <c r="D17" s="41"/>
      <c r="E17" s="27"/>
      <c r="F17" s="27"/>
      <c r="G17" s="46"/>
      <c r="H17" s="42">
        <v>6.47</v>
      </c>
      <c r="I17" s="43">
        <f t="shared" si="0"/>
        <v>0</v>
      </c>
      <c r="J17" s="44"/>
      <c r="K17" s="44"/>
    </row>
    <row r="18" spans="1:11" s="13" customFormat="1" ht="15.75" x14ac:dyDescent="0.25">
      <c r="A18" s="65" t="s">
        <v>15</v>
      </c>
      <c r="B18" s="66"/>
      <c r="C18" s="66"/>
      <c r="D18" s="67"/>
      <c r="E18" s="27"/>
      <c r="F18" s="27"/>
      <c r="G18" s="45"/>
      <c r="H18" s="14">
        <v>58.77</v>
      </c>
      <c r="I18" s="15">
        <f t="shared" si="0"/>
        <v>0</v>
      </c>
      <c r="J18" s="36"/>
      <c r="K18" s="36"/>
    </row>
    <row r="19" spans="1:11" s="13" customFormat="1" ht="15.75" x14ac:dyDescent="0.25">
      <c r="A19" s="65" t="s">
        <v>52</v>
      </c>
      <c r="B19" s="66"/>
      <c r="C19" s="66"/>
      <c r="D19" s="67"/>
      <c r="E19" s="27"/>
      <c r="F19" s="27"/>
      <c r="G19" s="45"/>
      <c r="H19" s="14">
        <v>6.77</v>
      </c>
      <c r="I19" s="15">
        <f t="shared" si="0"/>
        <v>0</v>
      </c>
      <c r="J19" s="36"/>
      <c r="K19" s="36"/>
    </row>
    <row r="20" spans="1:11" s="13" customFormat="1" ht="15.75" x14ac:dyDescent="0.25">
      <c r="A20" s="65" t="s">
        <v>53</v>
      </c>
      <c r="B20" s="66"/>
      <c r="C20" s="66"/>
      <c r="D20" s="67"/>
      <c r="E20" s="27"/>
      <c r="F20" s="27"/>
      <c r="G20" s="45"/>
      <c r="H20" s="14">
        <v>1.1499999999999999</v>
      </c>
      <c r="I20" s="15">
        <f t="shared" si="0"/>
        <v>0</v>
      </c>
      <c r="J20" s="36"/>
      <c r="K20" s="36"/>
    </row>
    <row r="21" spans="1:11" s="13" customFormat="1" ht="15.75" x14ac:dyDescent="0.25">
      <c r="A21" s="65" t="s">
        <v>12</v>
      </c>
      <c r="B21" s="66"/>
      <c r="C21" s="66"/>
      <c r="D21" s="67"/>
      <c r="E21" s="27"/>
      <c r="F21" s="27"/>
      <c r="G21" s="45"/>
      <c r="H21" s="14">
        <v>1</v>
      </c>
      <c r="I21" s="15">
        <f t="shared" ref="I21" si="1">G21*H21</f>
        <v>0</v>
      </c>
      <c r="J21" s="36"/>
      <c r="K21" s="36"/>
    </row>
    <row r="22" spans="1:11" s="13" customFormat="1" ht="15.75" x14ac:dyDescent="0.25">
      <c r="A22" s="65" t="s">
        <v>18</v>
      </c>
      <c r="B22" s="66"/>
      <c r="C22" s="66"/>
      <c r="D22" s="67"/>
      <c r="E22" s="27"/>
      <c r="F22" s="27"/>
      <c r="G22" s="45"/>
      <c r="H22" s="14">
        <v>388</v>
      </c>
      <c r="I22" s="15">
        <f t="shared" si="0"/>
        <v>0</v>
      </c>
      <c r="J22" s="36"/>
      <c r="K22" s="36"/>
    </row>
    <row r="23" spans="1:11" s="13" customFormat="1" ht="15.75" x14ac:dyDescent="0.25">
      <c r="A23" s="68" t="s">
        <v>22</v>
      </c>
      <c r="B23" s="69"/>
      <c r="C23" s="69"/>
      <c r="D23" s="70"/>
      <c r="E23" s="27"/>
      <c r="F23" s="27"/>
      <c r="G23" s="47"/>
      <c r="H23" s="23">
        <v>127</v>
      </c>
      <c r="I23" s="15">
        <f t="shared" si="0"/>
        <v>0</v>
      </c>
      <c r="J23" s="38"/>
      <c r="K23" s="38"/>
    </row>
    <row r="24" spans="1:11" s="13" customFormat="1" ht="15.75" x14ac:dyDescent="0.25">
      <c r="A24" s="68" t="s">
        <v>23</v>
      </c>
      <c r="B24" s="69"/>
      <c r="C24" s="69"/>
      <c r="D24" s="70"/>
      <c r="E24" s="48"/>
      <c r="F24" s="28">
        <v>1568</v>
      </c>
      <c r="G24" s="22">
        <f>F24*E24</f>
        <v>0</v>
      </c>
      <c r="H24" s="23">
        <v>261</v>
      </c>
      <c r="I24" s="15">
        <f t="shared" si="0"/>
        <v>0</v>
      </c>
      <c r="J24" s="38"/>
      <c r="K24" s="38"/>
    </row>
    <row r="25" spans="1:11" s="13" customFormat="1" ht="15.75" x14ac:dyDescent="0.25">
      <c r="A25" s="65" t="s">
        <v>39</v>
      </c>
      <c r="B25" s="66"/>
      <c r="C25" s="66"/>
      <c r="D25" s="67"/>
      <c r="E25" s="27"/>
      <c r="F25" s="27"/>
      <c r="G25" s="45"/>
      <c r="H25" s="14">
        <v>55.54</v>
      </c>
      <c r="I25" s="15">
        <f t="shared" si="0"/>
        <v>0</v>
      </c>
      <c r="J25" s="36"/>
      <c r="K25" s="36"/>
    </row>
    <row r="26" spans="1:11" s="13" customFormat="1" ht="15.75" x14ac:dyDescent="0.25">
      <c r="A26" s="71" t="s">
        <v>32</v>
      </c>
      <c r="B26" s="72"/>
      <c r="C26" s="72"/>
      <c r="D26" s="73"/>
      <c r="E26" s="21"/>
      <c r="F26" s="21"/>
      <c r="G26" s="16"/>
      <c r="H26" s="16"/>
      <c r="I26" s="16"/>
      <c r="J26" s="17">
        <f>SUM(I13:I25)</f>
        <v>0</v>
      </c>
      <c r="K26" s="17">
        <f>J26*12</f>
        <v>0</v>
      </c>
    </row>
    <row r="28" spans="1:11" ht="21" customHeight="1" x14ac:dyDescent="0.25">
      <c r="A28" s="61" t="s">
        <v>24</v>
      </c>
      <c r="B28" s="61"/>
      <c r="C28" s="61"/>
      <c r="D28" s="61"/>
      <c r="E28" s="61"/>
      <c r="F28" s="61"/>
      <c r="G28" s="61"/>
      <c r="H28" s="61"/>
      <c r="I28" s="61"/>
      <c r="J28" s="61"/>
      <c r="K28" s="62"/>
    </row>
    <row r="29" spans="1:11" ht="21.75" customHeight="1" x14ac:dyDescent="0.25">
      <c r="A29" s="63"/>
      <c r="B29" s="63"/>
      <c r="C29" s="63"/>
      <c r="D29" s="63"/>
      <c r="E29" s="63"/>
      <c r="F29" s="63"/>
      <c r="G29" s="63"/>
      <c r="H29" s="63"/>
      <c r="I29" s="63"/>
      <c r="J29" s="63"/>
      <c r="K29" s="64"/>
    </row>
    <row r="30" spans="1:11" x14ac:dyDescent="0.25">
      <c r="A30" s="10"/>
      <c r="B30" s="10"/>
      <c r="C30" s="10"/>
      <c r="D30" s="10"/>
      <c r="E30" s="24"/>
      <c r="F30" s="24"/>
      <c r="G30" s="10"/>
      <c r="H30" s="10"/>
      <c r="I30" s="10"/>
      <c r="J30" s="10"/>
      <c r="K30" s="10"/>
    </row>
    <row r="31" spans="1:11" s="13" customFormat="1" ht="63" x14ac:dyDescent="0.25">
      <c r="A31" s="11" t="s">
        <v>28</v>
      </c>
      <c r="B31" s="12"/>
      <c r="C31" s="12"/>
      <c r="D31" s="12"/>
      <c r="E31" s="21" t="s">
        <v>19</v>
      </c>
      <c r="F31" s="21" t="s">
        <v>20</v>
      </c>
      <c r="G31" s="25" t="s">
        <v>16</v>
      </c>
      <c r="H31" s="25" t="s">
        <v>21</v>
      </c>
      <c r="I31" s="25" t="s">
        <v>8</v>
      </c>
      <c r="J31" s="25" t="s">
        <v>33</v>
      </c>
      <c r="K31" s="25" t="s">
        <v>35</v>
      </c>
    </row>
    <row r="32" spans="1:11" s="13" customFormat="1" ht="15.75" x14ac:dyDescent="0.25">
      <c r="A32" s="65" t="s">
        <v>17</v>
      </c>
      <c r="B32" s="66"/>
      <c r="C32" s="66"/>
      <c r="D32" s="67"/>
      <c r="E32" s="27"/>
      <c r="F32" s="27"/>
      <c r="G32" s="45"/>
      <c r="H32" s="14">
        <v>1310</v>
      </c>
      <c r="I32" s="15">
        <f>G32*H32</f>
        <v>0</v>
      </c>
      <c r="J32" s="36"/>
      <c r="K32" s="36"/>
    </row>
    <row r="33" spans="1:11" s="13" customFormat="1" ht="15.75" x14ac:dyDescent="0.25">
      <c r="A33" s="65" t="s">
        <v>9</v>
      </c>
      <c r="B33" s="66"/>
      <c r="C33" s="66"/>
      <c r="D33" s="67"/>
      <c r="E33" s="27"/>
      <c r="F33" s="27"/>
      <c r="G33" s="45"/>
      <c r="H33" s="14">
        <v>899.85</v>
      </c>
      <c r="I33" s="15">
        <f t="shared" ref="I33:I44" si="2">G33*H33</f>
        <v>0</v>
      </c>
      <c r="J33" s="37"/>
      <c r="K33" s="37"/>
    </row>
    <row r="34" spans="1:11" s="13" customFormat="1" ht="15.75" x14ac:dyDescent="0.25">
      <c r="A34" s="65" t="s">
        <v>10</v>
      </c>
      <c r="B34" s="66"/>
      <c r="C34" s="66"/>
      <c r="D34" s="67"/>
      <c r="E34" s="27"/>
      <c r="F34" s="27"/>
      <c r="G34" s="45"/>
      <c r="H34" s="14">
        <v>26.3</v>
      </c>
      <c r="I34" s="15">
        <f t="shared" si="2"/>
        <v>0</v>
      </c>
      <c r="J34" s="36"/>
      <c r="K34" s="36"/>
    </row>
    <row r="35" spans="1:11" s="13" customFormat="1" ht="15.75" x14ac:dyDescent="0.25">
      <c r="A35" s="65" t="s">
        <v>11</v>
      </c>
      <c r="B35" s="66"/>
      <c r="C35" s="66"/>
      <c r="D35" s="67"/>
      <c r="E35" s="27"/>
      <c r="F35" s="27"/>
      <c r="G35" s="45"/>
      <c r="H35" s="14">
        <v>1</v>
      </c>
      <c r="I35" s="15">
        <f t="shared" si="2"/>
        <v>0</v>
      </c>
      <c r="J35" s="36"/>
      <c r="K35" s="36"/>
    </row>
    <row r="36" spans="1:11" s="13" customFormat="1" ht="15.75" x14ac:dyDescent="0.25">
      <c r="A36" s="39" t="s">
        <v>51</v>
      </c>
      <c r="B36" s="40"/>
      <c r="C36" s="40"/>
      <c r="D36" s="41"/>
      <c r="E36" s="27"/>
      <c r="F36" s="27"/>
      <c r="G36" s="46"/>
      <c r="H36" s="42">
        <v>6.47</v>
      </c>
      <c r="I36" s="43">
        <f t="shared" si="2"/>
        <v>0</v>
      </c>
      <c r="J36" s="44"/>
      <c r="K36" s="44"/>
    </row>
    <row r="37" spans="1:11" s="13" customFormat="1" ht="15.75" x14ac:dyDescent="0.25">
      <c r="A37" s="65" t="s">
        <v>15</v>
      </c>
      <c r="B37" s="66"/>
      <c r="C37" s="66"/>
      <c r="D37" s="67"/>
      <c r="E37" s="27"/>
      <c r="F37" s="27"/>
      <c r="G37" s="45"/>
      <c r="H37" s="14">
        <v>58.77</v>
      </c>
      <c r="I37" s="15">
        <f t="shared" si="2"/>
        <v>0</v>
      </c>
      <c r="J37" s="36"/>
      <c r="K37" s="36"/>
    </row>
    <row r="38" spans="1:11" s="13" customFormat="1" ht="15.75" x14ac:dyDescent="0.25">
      <c r="A38" s="65" t="s">
        <v>52</v>
      </c>
      <c r="B38" s="66"/>
      <c r="C38" s="66"/>
      <c r="D38" s="67"/>
      <c r="E38" s="27"/>
      <c r="F38" s="27"/>
      <c r="G38" s="45"/>
      <c r="H38" s="14">
        <v>6.77</v>
      </c>
      <c r="I38" s="15">
        <f t="shared" si="2"/>
        <v>0</v>
      </c>
      <c r="J38" s="36"/>
      <c r="K38" s="36"/>
    </row>
    <row r="39" spans="1:11" s="13" customFormat="1" ht="15.75" x14ac:dyDescent="0.25">
      <c r="A39" s="65" t="s">
        <v>53</v>
      </c>
      <c r="B39" s="66"/>
      <c r="C39" s="66"/>
      <c r="D39" s="67"/>
      <c r="E39" s="27"/>
      <c r="F39" s="27"/>
      <c r="G39" s="45"/>
      <c r="H39" s="14">
        <v>1.1499999999999999</v>
      </c>
      <c r="I39" s="15">
        <f t="shared" si="2"/>
        <v>0</v>
      </c>
      <c r="J39" s="36"/>
      <c r="K39" s="36"/>
    </row>
    <row r="40" spans="1:11" s="13" customFormat="1" ht="15.75" x14ac:dyDescent="0.25">
      <c r="A40" s="65" t="s">
        <v>12</v>
      </c>
      <c r="B40" s="66"/>
      <c r="C40" s="66"/>
      <c r="D40" s="67"/>
      <c r="E40" s="27"/>
      <c r="F40" s="27"/>
      <c r="G40" s="45"/>
      <c r="H40" s="14">
        <v>1</v>
      </c>
      <c r="I40" s="15">
        <f t="shared" si="2"/>
        <v>0</v>
      </c>
      <c r="J40" s="36"/>
      <c r="K40" s="36"/>
    </row>
    <row r="41" spans="1:11" s="13" customFormat="1" ht="15.75" x14ac:dyDescent="0.25">
      <c r="A41" s="65" t="s">
        <v>18</v>
      </c>
      <c r="B41" s="66"/>
      <c r="C41" s="66"/>
      <c r="D41" s="67"/>
      <c r="E41" s="27"/>
      <c r="F41" s="27"/>
      <c r="G41" s="45"/>
      <c r="H41" s="14">
        <v>388</v>
      </c>
      <c r="I41" s="15">
        <f t="shared" si="2"/>
        <v>0</v>
      </c>
      <c r="J41" s="36"/>
      <c r="K41" s="36"/>
    </row>
    <row r="42" spans="1:11" s="13" customFormat="1" ht="15.75" x14ac:dyDescent="0.25">
      <c r="A42" s="68" t="s">
        <v>22</v>
      </c>
      <c r="B42" s="69"/>
      <c r="C42" s="69"/>
      <c r="D42" s="70"/>
      <c r="E42" s="27"/>
      <c r="F42" s="27"/>
      <c r="G42" s="47"/>
      <c r="H42" s="23">
        <v>127</v>
      </c>
      <c r="I42" s="15">
        <f t="shared" si="2"/>
        <v>0</v>
      </c>
      <c r="J42" s="38"/>
      <c r="K42" s="38"/>
    </row>
    <row r="43" spans="1:11" s="13" customFormat="1" ht="15.75" x14ac:dyDescent="0.25">
      <c r="A43" s="68" t="s">
        <v>23</v>
      </c>
      <c r="B43" s="69"/>
      <c r="C43" s="69"/>
      <c r="D43" s="70"/>
      <c r="E43" s="48"/>
      <c r="F43" s="28">
        <v>1568</v>
      </c>
      <c r="G43" s="22">
        <f>F43*E43</f>
        <v>0</v>
      </c>
      <c r="H43" s="23">
        <v>261</v>
      </c>
      <c r="I43" s="15">
        <f t="shared" si="2"/>
        <v>0</v>
      </c>
      <c r="J43" s="38"/>
      <c r="K43" s="38"/>
    </row>
    <row r="44" spans="1:11" s="13" customFormat="1" ht="15.75" x14ac:dyDescent="0.25">
      <c r="A44" s="65" t="s">
        <v>39</v>
      </c>
      <c r="B44" s="66"/>
      <c r="C44" s="66"/>
      <c r="D44" s="67"/>
      <c r="E44" s="27"/>
      <c r="F44" s="27"/>
      <c r="G44" s="45"/>
      <c r="H44" s="14">
        <v>55.54</v>
      </c>
      <c r="I44" s="15">
        <f t="shared" si="2"/>
        <v>0</v>
      </c>
      <c r="J44" s="36"/>
      <c r="K44" s="36"/>
    </row>
    <row r="45" spans="1:11" s="13" customFormat="1" ht="15.75" x14ac:dyDescent="0.25">
      <c r="A45" s="71" t="s">
        <v>32</v>
      </c>
      <c r="B45" s="72"/>
      <c r="C45" s="72"/>
      <c r="D45" s="73"/>
      <c r="E45" s="21"/>
      <c r="F45" s="21"/>
      <c r="G45" s="16"/>
      <c r="H45" s="16"/>
      <c r="I45" s="16"/>
      <c r="J45" s="17">
        <f>SUM(I32:I44)</f>
        <v>0</v>
      </c>
      <c r="K45" s="17">
        <f>J45*12</f>
        <v>0</v>
      </c>
    </row>
    <row r="46" spans="1:11" ht="21" customHeight="1" x14ac:dyDescent="0.25">
      <c r="A46" s="61" t="s">
        <v>24</v>
      </c>
      <c r="B46" s="61"/>
      <c r="C46" s="61"/>
      <c r="D46" s="61"/>
      <c r="E46" s="61"/>
      <c r="F46" s="61"/>
      <c r="G46" s="61"/>
      <c r="H46" s="61"/>
      <c r="I46" s="61"/>
      <c r="J46" s="61"/>
      <c r="K46" s="62"/>
    </row>
    <row r="47" spans="1:11" ht="21" customHeight="1" x14ac:dyDescent="0.25">
      <c r="A47" s="63"/>
      <c r="B47" s="63"/>
      <c r="C47" s="63"/>
      <c r="D47" s="63"/>
      <c r="E47" s="63"/>
      <c r="F47" s="63"/>
      <c r="G47" s="63"/>
      <c r="H47" s="63"/>
      <c r="I47" s="63"/>
      <c r="J47" s="63"/>
      <c r="K47" s="64"/>
    </row>
    <row r="48" spans="1:11" x14ac:dyDescent="0.25">
      <c r="A48" s="24"/>
      <c r="B48" s="24"/>
      <c r="C48" s="24"/>
      <c r="D48" s="24"/>
      <c r="E48" s="24"/>
      <c r="F48" s="24"/>
      <c r="G48" s="24"/>
      <c r="H48" s="24"/>
      <c r="I48" s="24"/>
      <c r="J48" s="24"/>
      <c r="K48" s="24"/>
    </row>
    <row r="49" spans="1:11" s="13" customFormat="1" ht="63" x14ac:dyDescent="0.25">
      <c r="A49" s="11" t="s">
        <v>29</v>
      </c>
      <c r="B49" s="12"/>
      <c r="C49" s="12"/>
      <c r="D49" s="12"/>
      <c r="E49" s="21" t="s">
        <v>19</v>
      </c>
      <c r="F49" s="21" t="s">
        <v>20</v>
      </c>
      <c r="G49" s="25" t="s">
        <v>16</v>
      </c>
      <c r="H49" s="25" t="s">
        <v>21</v>
      </c>
      <c r="I49" s="25" t="s">
        <v>8</v>
      </c>
      <c r="J49" s="25" t="s">
        <v>33</v>
      </c>
      <c r="K49" s="25" t="s">
        <v>36</v>
      </c>
    </row>
    <row r="50" spans="1:11" s="13" customFormat="1" ht="15.75" x14ac:dyDescent="0.25">
      <c r="A50" s="65" t="s">
        <v>17</v>
      </c>
      <c r="B50" s="66"/>
      <c r="C50" s="66"/>
      <c r="D50" s="67"/>
      <c r="E50" s="27"/>
      <c r="F50" s="27"/>
      <c r="G50" s="45"/>
      <c r="H50" s="14">
        <v>1310</v>
      </c>
      <c r="I50" s="15">
        <f>G50*H50</f>
        <v>0</v>
      </c>
      <c r="J50" s="36"/>
      <c r="K50" s="36"/>
    </row>
    <row r="51" spans="1:11" s="13" customFormat="1" ht="15.75" x14ac:dyDescent="0.25">
      <c r="A51" s="65" t="s">
        <v>9</v>
      </c>
      <c r="B51" s="66"/>
      <c r="C51" s="66"/>
      <c r="D51" s="67"/>
      <c r="E51" s="27"/>
      <c r="F51" s="27"/>
      <c r="G51" s="45"/>
      <c r="H51" s="14">
        <v>899.85</v>
      </c>
      <c r="I51" s="15">
        <f t="shared" ref="I51:I62" si="3">G51*H51</f>
        <v>0</v>
      </c>
      <c r="J51" s="37"/>
      <c r="K51" s="37"/>
    </row>
    <row r="52" spans="1:11" s="13" customFormat="1" ht="15.75" x14ac:dyDescent="0.25">
      <c r="A52" s="65" t="s">
        <v>10</v>
      </c>
      <c r="B52" s="66"/>
      <c r="C52" s="66"/>
      <c r="D52" s="67"/>
      <c r="E52" s="27"/>
      <c r="F52" s="27"/>
      <c r="G52" s="45"/>
      <c r="H52" s="14">
        <v>26.3</v>
      </c>
      <c r="I52" s="15">
        <f t="shared" si="3"/>
        <v>0</v>
      </c>
      <c r="J52" s="36"/>
      <c r="K52" s="36"/>
    </row>
    <row r="53" spans="1:11" s="13" customFormat="1" ht="15.75" x14ac:dyDescent="0.25">
      <c r="A53" s="65" t="s">
        <v>11</v>
      </c>
      <c r="B53" s="66"/>
      <c r="C53" s="66"/>
      <c r="D53" s="67"/>
      <c r="E53" s="27"/>
      <c r="F53" s="27"/>
      <c r="G53" s="45"/>
      <c r="H53" s="14">
        <v>1</v>
      </c>
      <c r="I53" s="15">
        <f t="shared" si="3"/>
        <v>0</v>
      </c>
      <c r="J53" s="36"/>
      <c r="K53" s="36"/>
    </row>
    <row r="54" spans="1:11" s="13" customFormat="1" ht="15.75" x14ac:dyDescent="0.25">
      <c r="A54" s="39" t="s">
        <v>51</v>
      </c>
      <c r="B54" s="40"/>
      <c r="C54" s="40"/>
      <c r="D54" s="41"/>
      <c r="E54" s="27"/>
      <c r="F54" s="27"/>
      <c r="G54" s="46"/>
      <c r="H54" s="42">
        <v>6.47</v>
      </c>
      <c r="I54" s="43">
        <f t="shared" si="3"/>
        <v>0</v>
      </c>
      <c r="J54" s="44"/>
      <c r="K54" s="44"/>
    </row>
    <row r="55" spans="1:11" s="13" customFormat="1" ht="15.75" x14ac:dyDescent="0.25">
      <c r="A55" s="65" t="s">
        <v>15</v>
      </c>
      <c r="B55" s="66"/>
      <c r="C55" s="66"/>
      <c r="D55" s="67"/>
      <c r="E55" s="27"/>
      <c r="F55" s="27"/>
      <c r="G55" s="45"/>
      <c r="H55" s="14">
        <v>58.77</v>
      </c>
      <c r="I55" s="15">
        <f t="shared" si="3"/>
        <v>0</v>
      </c>
      <c r="J55" s="36"/>
      <c r="K55" s="36"/>
    </row>
    <row r="56" spans="1:11" s="13" customFormat="1" ht="15.75" x14ac:dyDescent="0.25">
      <c r="A56" s="65" t="s">
        <v>52</v>
      </c>
      <c r="B56" s="66"/>
      <c r="C56" s="66"/>
      <c r="D56" s="67"/>
      <c r="E56" s="27"/>
      <c r="F56" s="27"/>
      <c r="G56" s="45"/>
      <c r="H56" s="14">
        <v>6.77</v>
      </c>
      <c r="I56" s="15">
        <f t="shared" si="3"/>
        <v>0</v>
      </c>
      <c r="J56" s="36"/>
      <c r="K56" s="36"/>
    </row>
    <row r="57" spans="1:11" s="13" customFormat="1" ht="15.75" x14ac:dyDescent="0.25">
      <c r="A57" s="65" t="s">
        <v>53</v>
      </c>
      <c r="B57" s="66"/>
      <c r="C57" s="66"/>
      <c r="D57" s="67"/>
      <c r="E57" s="27"/>
      <c r="F57" s="27"/>
      <c r="G57" s="45"/>
      <c r="H57" s="14">
        <v>1.1499999999999999</v>
      </c>
      <c r="I57" s="15">
        <f t="shared" si="3"/>
        <v>0</v>
      </c>
      <c r="J57" s="36"/>
      <c r="K57" s="36"/>
    </row>
    <row r="58" spans="1:11" s="13" customFormat="1" ht="15.75" x14ac:dyDescent="0.25">
      <c r="A58" s="65" t="s">
        <v>12</v>
      </c>
      <c r="B58" s="66"/>
      <c r="C58" s="66"/>
      <c r="D58" s="67"/>
      <c r="E58" s="27"/>
      <c r="F58" s="27"/>
      <c r="G58" s="45"/>
      <c r="H58" s="14">
        <v>1</v>
      </c>
      <c r="I58" s="15">
        <f t="shared" si="3"/>
        <v>0</v>
      </c>
      <c r="J58" s="36"/>
      <c r="K58" s="36"/>
    </row>
    <row r="59" spans="1:11" s="13" customFormat="1" ht="15.75" x14ac:dyDescent="0.25">
      <c r="A59" s="65" t="s">
        <v>18</v>
      </c>
      <c r="B59" s="66"/>
      <c r="C59" s="66"/>
      <c r="D59" s="67"/>
      <c r="E59" s="27"/>
      <c r="F59" s="27"/>
      <c r="G59" s="45"/>
      <c r="H59" s="14">
        <v>388</v>
      </c>
      <c r="I59" s="15">
        <f t="shared" si="3"/>
        <v>0</v>
      </c>
      <c r="J59" s="36"/>
      <c r="K59" s="36"/>
    </row>
    <row r="60" spans="1:11" s="13" customFormat="1" ht="15.75" x14ac:dyDescent="0.25">
      <c r="A60" s="68" t="s">
        <v>22</v>
      </c>
      <c r="B60" s="69"/>
      <c r="C60" s="69"/>
      <c r="D60" s="70"/>
      <c r="E60" s="27"/>
      <c r="F60" s="27"/>
      <c r="G60" s="47"/>
      <c r="H60" s="23">
        <v>127</v>
      </c>
      <c r="I60" s="15">
        <f t="shared" si="3"/>
        <v>0</v>
      </c>
      <c r="J60" s="38"/>
      <c r="K60" s="38"/>
    </row>
    <row r="61" spans="1:11" s="13" customFormat="1" ht="15.75" x14ac:dyDescent="0.25">
      <c r="A61" s="68" t="s">
        <v>23</v>
      </c>
      <c r="B61" s="69"/>
      <c r="C61" s="69"/>
      <c r="D61" s="70"/>
      <c r="E61" s="48"/>
      <c r="F61" s="28">
        <v>1568</v>
      </c>
      <c r="G61" s="22">
        <f>F61*E61</f>
        <v>0</v>
      </c>
      <c r="H61" s="23">
        <v>261</v>
      </c>
      <c r="I61" s="15">
        <f t="shared" si="3"/>
        <v>0</v>
      </c>
      <c r="J61" s="38"/>
      <c r="K61" s="38"/>
    </row>
    <row r="62" spans="1:11" s="13" customFormat="1" ht="15.75" x14ac:dyDescent="0.25">
      <c r="A62" s="65" t="s">
        <v>39</v>
      </c>
      <c r="B62" s="66"/>
      <c r="C62" s="66"/>
      <c r="D62" s="67"/>
      <c r="E62" s="27"/>
      <c r="F62" s="27"/>
      <c r="G62" s="45"/>
      <c r="H62" s="14">
        <v>55.54</v>
      </c>
      <c r="I62" s="15">
        <f t="shared" si="3"/>
        <v>0</v>
      </c>
      <c r="J62" s="36"/>
      <c r="K62" s="36"/>
    </row>
    <row r="63" spans="1:11" s="13" customFormat="1" ht="15.75" x14ac:dyDescent="0.25">
      <c r="A63" s="71" t="s">
        <v>32</v>
      </c>
      <c r="B63" s="72"/>
      <c r="C63" s="72"/>
      <c r="D63" s="73"/>
      <c r="E63" s="21"/>
      <c r="F63" s="21"/>
      <c r="G63" s="16"/>
      <c r="H63" s="16"/>
      <c r="I63" s="16"/>
      <c r="J63" s="17">
        <f>SUM(I50:I62)</f>
        <v>0</v>
      </c>
      <c r="K63" s="17">
        <f>J63*12</f>
        <v>0</v>
      </c>
    </row>
    <row r="64" spans="1:11" x14ac:dyDescent="0.25">
      <c r="A64" s="74"/>
      <c r="B64" s="74"/>
      <c r="C64" s="74"/>
      <c r="D64" s="74"/>
      <c r="E64" s="74"/>
      <c r="F64" s="74"/>
      <c r="G64" s="74"/>
      <c r="H64" s="74"/>
      <c r="I64" s="74"/>
      <c r="J64" s="74"/>
      <c r="K64" s="75"/>
    </row>
    <row r="65" spans="1:11" x14ac:dyDescent="0.25">
      <c r="A65" s="63"/>
      <c r="B65" s="63"/>
      <c r="C65" s="63"/>
      <c r="D65" s="63"/>
      <c r="E65" s="63"/>
      <c r="F65" s="63"/>
      <c r="G65" s="63"/>
      <c r="H65" s="63"/>
      <c r="I65" s="63"/>
      <c r="J65" s="63"/>
      <c r="K65" s="64"/>
    </row>
    <row r="66" spans="1:11" x14ac:dyDescent="0.25">
      <c r="A66" s="24"/>
      <c r="B66" s="24"/>
      <c r="C66" s="24"/>
      <c r="D66" s="24"/>
      <c r="E66" s="24"/>
      <c r="F66" s="24"/>
      <c r="G66" s="24"/>
      <c r="H66" s="24"/>
      <c r="I66" s="24"/>
      <c r="J66" s="24"/>
      <c r="K66" s="24"/>
    </row>
    <row r="67" spans="1:11" s="13" customFormat="1" ht="63" x14ac:dyDescent="0.25">
      <c r="A67" s="11" t="s">
        <v>30</v>
      </c>
      <c r="B67" s="12"/>
      <c r="C67" s="12"/>
      <c r="D67" s="12"/>
      <c r="E67" s="21" t="s">
        <v>19</v>
      </c>
      <c r="F67" s="21" t="s">
        <v>20</v>
      </c>
      <c r="G67" s="25" t="s">
        <v>16</v>
      </c>
      <c r="H67" s="25" t="s">
        <v>21</v>
      </c>
      <c r="I67" s="25" t="s">
        <v>8</v>
      </c>
      <c r="J67" s="25" t="s">
        <v>33</v>
      </c>
      <c r="K67" s="25" t="s">
        <v>37</v>
      </c>
    </row>
    <row r="68" spans="1:11" s="13" customFormat="1" ht="15.75" x14ac:dyDescent="0.25">
      <c r="A68" s="65" t="s">
        <v>17</v>
      </c>
      <c r="B68" s="66"/>
      <c r="C68" s="66"/>
      <c r="D68" s="67"/>
      <c r="E68" s="27"/>
      <c r="F68" s="27"/>
      <c r="G68" s="45"/>
      <c r="H68" s="14">
        <v>1310</v>
      </c>
      <c r="I68" s="15">
        <f>G68*H68</f>
        <v>0</v>
      </c>
      <c r="J68" s="36"/>
      <c r="K68" s="36"/>
    </row>
    <row r="69" spans="1:11" s="13" customFormat="1" ht="15.75" x14ac:dyDescent="0.25">
      <c r="A69" s="65" t="s">
        <v>9</v>
      </c>
      <c r="B69" s="66"/>
      <c r="C69" s="66"/>
      <c r="D69" s="67"/>
      <c r="E69" s="27"/>
      <c r="F69" s="27"/>
      <c r="G69" s="45"/>
      <c r="H69" s="14">
        <v>899.85</v>
      </c>
      <c r="I69" s="15">
        <f t="shared" ref="I69:I80" si="4">G69*H69</f>
        <v>0</v>
      </c>
      <c r="J69" s="37"/>
      <c r="K69" s="37"/>
    </row>
    <row r="70" spans="1:11" s="13" customFormat="1" ht="15.75" x14ac:dyDescent="0.25">
      <c r="A70" s="65" t="s">
        <v>10</v>
      </c>
      <c r="B70" s="66"/>
      <c r="C70" s="66"/>
      <c r="D70" s="67"/>
      <c r="E70" s="27"/>
      <c r="F70" s="27"/>
      <c r="G70" s="45"/>
      <c r="H70" s="14">
        <v>26.3</v>
      </c>
      <c r="I70" s="15">
        <f t="shared" si="4"/>
        <v>0</v>
      </c>
      <c r="J70" s="36"/>
      <c r="K70" s="36"/>
    </row>
    <row r="71" spans="1:11" s="13" customFormat="1" ht="15.75" x14ac:dyDescent="0.25">
      <c r="A71" s="65" t="s">
        <v>11</v>
      </c>
      <c r="B71" s="66"/>
      <c r="C71" s="66"/>
      <c r="D71" s="67"/>
      <c r="E71" s="27"/>
      <c r="F71" s="27"/>
      <c r="G71" s="45"/>
      <c r="H71" s="14">
        <v>1</v>
      </c>
      <c r="I71" s="15">
        <f t="shared" si="4"/>
        <v>0</v>
      </c>
      <c r="J71" s="36"/>
      <c r="K71" s="36"/>
    </row>
    <row r="72" spans="1:11" s="13" customFormat="1" ht="15.75" x14ac:dyDescent="0.25">
      <c r="A72" s="39" t="s">
        <v>51</v>
      </c>
      <c r="B72" s="40"/>
      <c r="C72" s="40"/>
      <c r="D72" s="41"/>
      <c r="E72" s="27"/>
      <c r="F72" s="27"/>
      <c r="G72" s="46"/>
      <c r="H72" s="42">
        <v>6.47</v>
      </c>
      <c r="I72" s="43">
        <f t="shared" si="4"/>
        <v>0</v>
      </c>
      <c r="J72" s="44"/>
      <c r="K72" s="44"/>
    </row>
    <row r="73" spans="1:11" s="13" customFormat="1" ht="15.75" x14ac:dyDescent="0.25">
      <c r="A73" s="65" t="s">
        <v>15</v>
      </c>
      <c r="B73" s="66"/>
      <c r="C73" s="66"/>
      <c r="D73" s="67"/>
      <c r="E73" s="27"/>
      <c r="F73" s="27"/>
      <c r="G73" s="45"/>
      <c r="H73" s="14">
        <v>58.77</v>
      </c>
      <c r="I73" s="15">
        <f t="shared" si="4"/>
        <v>0</v>
      </c>
      <c r="J73" s="36"/>
      <c r="K73" s="36"/>
    </row>
    <row r="74" spans="1:11" s="13" customFormat="1" ht="15.75" x14ac:dyDescent="0.25">
      <c r="A74" s="65" t="s">
        <v>52</v>
      </c>
      <c r="B74" s="66"/>
      <c r="C74" s="66"/>
      <c r="D74" s="67"/>
      <c r="E74" s="27"/>
      <c r="F74" s="27"/>
      <c r="G74" s="45"/>
      <c r="H74" s="14">
        <v>6.77</v>
      </c>
      <c r="I74" s="15">
        <f t="shared" si="4"/>
        <v>0</v>
      </c>
      <c r="J74" s="36"/>
      <c r="K74" s="36"/>
    </row>
    <row r="75" spans="1:11" s="13" customFormat="1" ht="15.75" x14ac:dyDescent="0.25">
      <c r="A75" s="65" t="s">
        <v>53</v>
      </c>
      <c r="B75" s="66"/>
      <c r="C75" s="66"/>
      <c r="D75" s="67"/>
      <c r="E75" s="27"/>
      <c r="F75" s="27"/>
      <c r="G75" s="45"/>
      <c r="H75" s="14">
        <v>1.1499999999999999</v>
      </c>
      <c r="I75" s="15">
        <f t="shared" si="4"/>
        <v>0</v>
      </c>
      <c r="J75" s="36"/>
      <c r="K75" s="36"/>
    </row>
    <row r="76" spans="1:11" s="13" customFormat="1" ht="15.75" x14ac:dyDescent="0.25">
      <c r="A76" s="65" t="s">
        <v>12</v>
      </c>
      <c r="B76" s="66"/>
      <c r="C76" s="66"/>
      <c r="D76" s="67"/>
      <c r="E76" s="27"/>
      <c r="F76" s="27"/>
      <c r="G76" s="45"/>
      <c r="H76" s="14">
        <v>1</v>
      </c>
      <c r="I76" s="15">
        <f t="shared" si="4"/>
        <v>0</v>
      </c>
      <c r="J76" s="36"/>
      <c r="K76" s="36"/>
    </row>
    <row r="77" spans="1:11" s="13" customFormat="1" ht="15.75" x14ac:dyDescent="0.25">
      <c r="A77" s="65" t="s">
        <v>18</v>
      </c>
      <c r="B77" s="66"/>
      <c r="C77" s="66"/>
      <c r="D77" s="67"/>
      <c r="E77" s="27"/>
      <c r="F77" s="27"/>
      <c r="G77" s="45"/>
      <c r="H77" s="14">
        <v>388</v>
      </c>
      <c r="I77" s="15">
        <f t="shared" si="4"/>
        <v>0</v>
      </c>
      <c r="J77" s="36"/>
      <c r="K77" s="36"/>
    </row>
    <row r="78" spans="1:11" s="13" customFormat="1" ht="15.75" x14ac:dyDescent="0.25">
      <c r="A78" s="68" t="s">
        <v>22</v>
      </c>
      <c r="B78" s="69"/>
      <c r="C78" s="69"/>
      <c r="D78" s="70"/>
      <c r="E78" s="27"/>
      <c r="F78" s="27"/>
      <c r="G78" s="47"/>
      <c r="H78" s="23">
        <v>127</v>
      </c>
      <c r="I78" s="15">
        <f t="shared" si="4"/>
        <v>0</v>
      </c>
      <c r="J78" s="38"/>
      <c r="K78" s="38"/>
    </row>
    <row r="79" spans="1:11" s="13" customFormat="1" ht="15.75" x14ac:dyDescent="0.25">
      <c r="A79" s="68" t="s">
        <v>23</v>
      </c>
      <c r="B79" s="69"/>
      <c r="C79" s="69"/>
      <c r="D79" s="70"/>
      <c r="E79" s="48"/>
      <c r="F79" s="28">
        <v>1568</v>
      </c>
      <c r="G79" s="22">
        <f>F79*E79</f>
        <v>0</v>
      </c>
      <c r="H79" s="23">
        <v>261</v>
      </c>
      <c r="I79" s="15">
        <f t="shared" si="4"/>
        <v>0</v>
      </c>
      <c r="J79" s="38"/>
      <c r="K79" s="38"/>
    </row>
    <row r="80" spans="1:11" s="13" customFormat="1" ht="15.75" x14ac:dyDescent="0.25">
      <c r="A80" s="65" t="s">
        <v>39</v>
      </c>
      <c r="B80" s="66"/>
      <c r="C80" s="66"/>
      <c r="D80" s="67"/>
      <c r="E80" s="27"/>
      <c r="F80" s="27"/>
      <c r="G80" s="45"/>
      <c r="H80" s="14">
        <v>55.54</v>
      </c>
      <c r="I80" s="15">
        <f t="shared" si="4"/>
        <v>0</v>
      </c>
      <c r="J80" s="36"/>
      <c r="K80" s="36"/>
    </row>
    <row r="81" spans="1:11" s="13" customFormat="1" ht="15.75" x14ac:dyDescent="0.25">
      <c r="A81" s="71" t="s">
        <v>32</v>
      </c>
      <c r="B81" s="72"/>
      <c r="C81" s="72"/>
      <c r="D81" s="73"/>
      <c r="E81" s="21"/>
      <c r="F81" s="21"/>
      <c r="G81" s="16"/>
      <c r="H81" s="16"/>
      <c r="I81" s="16"/>
      <c r="J81" s="17">
        <f>SUM(I68:I80)</f>
        <v>0</v>
      </c>
      <c r="K81" s="17">
        <f>J81*12</f>
        <v>0</v>
      </c>
    </row>
    <row r="82" spans="1:11" ht="21" customHeight="1" x14ac:dyDescent="0.25">
      <c r="A82" s="61" t="s">
        <v>24</v>
      </c>
      <c r="B82" s="61"/>
      <c r="C82" s="61"/>
      <c r="D82" s="61"/>
      <c r="E82" s="61"/>
      <c r="F82" s="61"/>
      <c r="G82" s="61"/>
      <c r="H82" s="61"/>
      <c r="I82" s="61"/>
      <c r="J82" s="61"/>
      <c r="K82" s="62"/>
    </row>
    <row r="83" spans="1:11" ht="21" customHeight="1" x14ac:dyDescent="0.25">
      <c r="A83" s="63"/>
      <c r="B83" s="63"/>
      <c r="C83" s="63"/>
      <c r="D83" s="63"/>
      <c r="E83" s="63"/>
      <c r="F83" s="63"/>
      <c r="G83" s="63"/>
      <c r="H83" s="63"/>
      <c r="I83" s="63"/>
      <c r="J83" s="63"/>
      <c r="K83" s="64"/>
    </row>
    <row r="84" spans="1:11" x14ac:dyDescent="0.25">
      <c r="A84" s="24"/>
      <c r="B84" s="24"/>
      <c r="C84" s="24"/>
      <c r="D84" s="24"/>
      <c r="E84" s="24"/>
      <c r="F84" s="24"/>
      <c r="G84" s="24"/>
      <c r="H84" s="24"/>
      <c r="I84" s="24"/>
      <c r="J84" s="24"/>
      <c r="K84" s="24"/>
    </row>
    <row r="85" spans="1:11" s="13" customFormat="1" ht="63" x14ac:dyDescent="0.25">
      <c r="A85" s="11" t="s">
        <v>31</v>
      </c>
      <c r="B85" s="12"/>
      <c r="C85" s="12"/>
      <c r="D85" s="12"/>
      <c r="E85" s="21" t="s">
        <v>19</v>
      </c>
      <c r="F85" s="21" t="s">
        <v>20</v>
      </c>
      <c r="G85" s="25" t="s">
        <v>16</v>
      </c>
      <c r="H85" s="25" t="s">
        <v>21</v>
      </c>
      <c r="I85" s="25" t="s">
        <v>8</v>
      </c>
      <c r="J85" s="25" t="s">
        <v>33</v>
      </c>
      <c r="K85" s="25" t="s">
        <v>38</v>
      </c>
    </row>
    <row r="86" spans="1:11" s="13" customFormat="1" ht="15.75" x14ac:dyDescent="0.25">
      <c r="A86" s="65" t="s">
        <v>17</v>
      </c>
      <c r="B86" s="66"/>
      <c r="C86" s="66"/>
      <c r="D86" s="67"/>
      <c r="E86" s="27"/>
      <c r="F86" s="27"/>
      <c r="G86" s="45"/>
      <c r="H86" s="14">
        <v>1310</v>
      </c>
      <c r="I86" s="15">
        <f>G86*H86</f>
        <v>0</v>
      </c>
      <c r="J86" s="36"/>
      <c r="K86" s="36"/>
    </row>
    <row r="87" spans="1:11" s="13" customFormat="1" ht="15.75" x14ac:dyDescent="0.25">
      <c r="A87" s="65" t="s">
        <v>9</v>
      </c>
      <c r="B87" s="66"/>
      <c r="C87" s="66"/>
      <c r="D87" s="67"/>
      <c r="E87" s="27"/>
      <c r="F87" s="27"/>
      <c r="G87" s="45"/>
      <c r="H87" s="14">
        <v>899.85</v>
      </c>
      <c r="I87" s="15">
        <f t="shared" ref="I87:I98" si="5">G87*H87</f>
        <v>0</v>
      </c>
      <c r="J87" s="37"/>
      <c r="K87" s="37"/>
    </row>
    <row r="88" spans="1:11" s="13" customFormat="1" ht="15.75" x14ac:dyDescent="0.25">
      <c r="A88" s="65" t="s">
        <v>10</v>
      </c>
      <c r="B88" s="66"/>
      <c r="C88" s="66"/>
      <c r="D88" s="67"/>
      <c r="E88" s="27"/>
      <c r="F88" s="27"/>
      <c r="G88" s="45"/>
      <c r="H88" s="14">
        <v>26.3</v>
      </c>
      <c r="I88" s="15">
        <f t="shared" si="5"/>
        <v>0</v>
      </c>
      <c r="J88" s="36"/>
      <c r="K88" s="36"/>
    </row>
    <row r="89" spans="1:11" s="13" customFormat="1" ht="15.75" x14ac:dyDescent="0.25">
      <c r="A89" s="65" t="s">
        <v>11</v>
      </c>
      <c r="B89" s="66"/>
      <c r="C89" s="66"/>
      <c r="D89" s="67"/>
      <c r="E89" s="27"/>
      <c r="F89" s="27"/>
      <c r="G89" s="45"/>
      <c r="H89" s="14">
        <v>1</v>
      </c>
      <c r="I89" s="15">
        <f t="shared" si="5"/>
        <v>0</v>
      </c>
      <c r="J89" s="36"/>
      <c r="K89" s="36"/>
    </row>
    <row r="90" spans="1:11" s="13" customFormat="1" ht="15.75" x14ac:dyDescent="0.25">
      <c r="A90" s="39" t="s">
        <v>51</v>
      </c>
      <c r="B90" s="40"/>
      <c r="C90" s="40"/>
      <c r="D90" s="41"/>
      <c r="E90" s="27"/>
      <c r="F90" s="27"/>
      <c r="G90" s="46"/>
      <c r="H90" s="42">
        <v>6.47</v>
      </c>
      <c r="I90" s="43">
        <f t="shared" si="5"/>
        <v>0</v>
      </c>
      <c r="J90" s="44"/>
      <c r="K90" s="44"/>
    </row>
    <row r="91" spans="1:11" s="13" customFormat="1" ht="15.75" x14ac:dyDescent="0.25">
      <c r="A91" s="65" t="s">
        <v>15</v>
      </c>
      <c r="B91" s="66"/>
      <c r="C91" s="66"/>
      <c r="D91" s="67"/>
      <c r="E91" s="27"/>
      <c r="F91" s="27"/>
      <c r="G91" s="45"/>
      <c r="H91" s="14">
        <v>58.77</v>
      </c>
      <c r="I91" s="15">
        <f t="shared" si="5"/>
        <v>0</v>
      </c>
      <c r="J91" s="36"/>
      <c r="K91" s="36"/>
    </row>
    <row r="92" spans="1:11" s="13" customFormat="1" ht="15.75" x14ac:dyDescent="0.25">
      <c r="A92" s="65" t="s">
        <v>52</v>
      </c>
      <c r="B92" s="66"/>
      <c r="C92" s="66"/>
      <c r="D92" s="67"/>
      <c r="E92" s="27"/>
      <c r="F92" s="27"/>
      <c r="G92" s="45"/>
      <c r="H92" s="14">
        <v>6.77</v>
      </c>
      <c r="I92" s="15">
        <f t="shared" si="5"/>
        <v>0</v>
      </c>
      <c r="J92" s="36"/>
      <c r="K92" s="36"/>
    </row>
    <row r="93" spans="1:11" s="13" customFormat="1" ht="15.75" x14ac:dyDescent="0.25">
      <c r="A93" s="65" t="s">
        <v>53</v>
      </c>
      <c r="B93" s="66"/>
      <c r="C93" s="66"/>
      <c r="D93" s="67"/>
      <c r="E93" s="27"/>
      <c r="F93" s="27"/>
      <c r="G93" s="45"/>
      <c r="H93" s="14">
        <v>1.1499999999999999</v>
      </c>
      <c r="I93" s="15">
        <f t="shared" si="5"/>
        <v>0</v>
      </c>
      <c r="J93" s="36"/>
      <c r="K93" s="36"/>
    </row>
    <row r="94" spans="1:11" s="13" customFormat="1" ht="15.75" x14ac:dyDescent="0.25">
      <c r="A94" s="65" t="s">
        <v>12</v>
      </c>
      <c r="B94" s="66"/>
      <c r="C94" s="66"/>
      <c r="D94" s="67"/>
      <c r="E94" s="27"/>
      <c r="F94" s="27"/>
      <c r="G94" s="45"/>
      <c r="H94" s="14">
        <v>1</v>
      </c>
      <c r="I94" s="15">
        <f t="shared" si="5"/>
        <v>0</v>
      </c>
      <c r="J94" s="36"/>
      <c r="K94" s="36"/>
    </row>
    <row r="95" spans="1:11" s="13" customFormat="1" ht="15.75" x14ac:dyDescent="0.25">
      <c r="A95" s="65" t="s">
        <v>18</v>
      </c>
      <c r="B95" s="66"/>
      <c r="C95" s="66"/>
      <c r="D95" s="67"/>
      <c r="E95" s="27"/>
      <c r="F95" s="27"/>
      <c r="G95" s="45"/>
      <c r="H95" s="14">
        <v>388</v>
      </c>
      <c r="I95" s="15">
        <f t="shared" si="5"/>
        <v>0</v>
      </c>
      <c r="J95" s="36"/>
      <c r="K95" s="36"/>
    </row>
    <row r="96" spans="1:11" s="13" customFormat="1" ht="15.75" x14ac:dyDescent="0.25">
      <c r="A96" s="68" t="s">
        <v>22</v>
      </c>
      <c r="B96" s="69"/>
      <c r="C96" s="69"/>
      <c r="D96" s="70"/>
      <c r="E96" s="27"/>
      <c r="F96" s="27"/>
      <c r="G96" s="47"/>
      <c r="H96" s="23">
        <v>127</v>
      </c>
      <c r="I96" s="15">
        <f t="shared" si="5"/>
        <v>0</v>
      </c>
      <c r="J96" s="38"/>
      <c r="K96" s="38"/>
    </row>
    <row r="97" spans="1:11" s="13" customFormat="1" ht="15.75" x14ac:dyDescent="0.25">
      <c r="A97" s="68" t="s">
        <v>23</v>
      </c>
      <c r="B97" s="69"/>
      <c r="C97" s="69"/>
      <c r="D97" s="70"/>
      <c r="E97" s="48"/>
      <c r="F97" s="28">
        <v>1568</v>
      </c>
      <c r="G97" s="22">
        <f>F97*E97</f>
        <v>0</v>
      </c>
      <c r="H97" s="23">
        <v>261</v>
      </c>
      <c r="I97" s="15">
        <f t="shared" si="5"/>
        <v>0</v>
      </c>
      <c r="J97" s="38"/>
      <c r="K97" s="38"/>
    </row>
    <row r="98" spans="1:11" s="13" customFormat="1" ht="15.75" x14ac:dyDescent="0.25">
      <c r="A98" s="65" t="s">
        <v>39</v>
      </c>
      <c r="B98" s="66"/>
      <c r="C98" s="66"/>
      <c r="D98" s="67"/>
      <c r="E98" s="27"/>
      <c r="F98" s="27"/>
      <c r="G98" s="45"/>
      <c r="H98" s="14">
        <v>55.54</v>
      </c>
      <c r="I98" s="15">
        <f t="shared" si="5"/>
        <v>0</v>
      </c>
      <c r="J98" s="36"/>
      <c r="K98" s="36"/>
    </row>
    <row r="99" spans="1:11" s="13" customFormat="1" ht="15.75" x14ac:dyDescent="0.25">
      <c r="A99" s="71" t="s">
        <v>32</v>
      </c>
      <c r="B99" s="72"/>
      <c r="C99" s="72"/>
      <c r="D99" s="73"/>
      <c r="E99" s="21"/>
      <c r="F99" s="21"/>
      <c r="G99" s="16"/>
      <c r="H99" s="16"/>
      <c r="I99" s="16"/>
      <c r="J99" s="17">
        <f>SUM(I86:I98)</f>
        <v>0</v>
      </c>
      <c r="K99" s="17">
        <f>J99*12</f>
        <v>0</v>
      </c>
    </row>
    <row r="100" spans="1:11" ht="21" customHeight="1" x14ac:dyDescent="0.25">
      <c r="A100" s="61" t="s">
        <v>24</v>
      </c>
      <c r="B100" s="61"/>
      <c r="C100" s="61"/>
      <c r="D100" s="61"/>
      <c r="E100" s="61"/>
      <c r="F100" s="61"/>
      <c r="G100" s="61"/>
      <c r="H100" s="61"/>
      <c r="I100" s="61"/>
      <c r="J100" s="61"/>
      <c r="K100" s="62"/>
    </row>
    <row r="101" spans="1:11" ht="21" customHeight="1" x14ac:dyDescent="0.25">
      <c r="A101" s="63"/>
      <c r="B101" s="63"/>
      <c r="C101" s="63"/>
      <c r="D101" s="63"/>
      <c r="E101" s="63"/>
      <c r="F101" s="63"/>
      <c r="G101" s="63"/>
      <c r="H101" s="63"/>
      <c r="I101" s="63"/>
      <c r="J101" s="63"/>
      <c r="K101" s="64"/>
    </row>
    <row r="102" spans="1:11" x14ac:dyDescent="0.25">
      <c r="A102" s="24"/>
      <c r="B102" s="24"/>
      <c r="C102" s="24"/>
      <c r="D102" s="24"/>
      <c r="E102" s="24"/>
      <c r="F102" s="24"/>
      <c r="G102" s="24"/>
      <c r="H102" s="24"/>
      <c r="I102" s="24"/>
      <c r="J102" s="24"/>
      <c r="K102" s="24"/>
    </row>
    <row r="103" spans="1:11" s="13" customFormat="1" ht="15.75" customHeight="1" x14ac:dyDescent="0.25">
      <c r="A103" s="71" t="s">
        <v>26</v>
      </c>
      <c r="B103" s="72"/>
      <c r="C103" s="72"/>
      <c r="D103" s="72"/>
      <c r="E103" s="72"/>
      <c r="F103" s="73"/>
      <c r="G103" s="16"/>
      <c r="H103" s="16"/>
      <c r="I103" s="16"/>
      <c r="J103" s="16"/>
      <c r="K103" s="17">
        <f>K99+K81+K63+K45+K26</f>
        <v>0</v>
      </c>
    </row>
    <row r="104" spans="1:11" x14ac:dyDescent="0.25">
      <c r="A104" s="24"/>
      <c r="B104" s="24"/>
      <c r="C104" s="24"/>
      <c r="D104" s="24"/>
      <c r="E104" s="24"/>
      <c r="F104" s="24"/>
      <c r="G104" s="24"/>
      <c r="H104" s="24"/>
      <c r="I104" s="24"/>
      <c r="J104" s="24"/>
      <c r="K104" s="24"/>
    </row>
    <row r="105" spans="1:11" s="31" customFormat="1" ht="18.75" x14ac:dyDescent="0.3">
      <c r="A105" s="76" t="s">
        <v>13</v>
      </c>
      <c r="B105" s="77"/>
      <c r="C105" s="77"/>
      <c r="D105" s="77"/>
      <c r="E105" s="77"/>
      <c r="F105" s="78"/>
      <c r="G105" s="29"/>
      <c r="H105" s="29"/>
      <c r="I105" s="29"/>
      <c r="J105" s="29"/>
      <c r="K105" s="30">
        <f>K10+K103</f>
        <v>0</v>
      </c>
    </row>
    <row r="106" spans="1:11" ht="15.75" x14ac:dyDescent="0.25">
      <c r="D106" s="8"/>
      <c r="E106" s="8"/>
      <c r="F106" s="8"/>
      <c r="G106" s="9"/>
    </row>
    <row r="107" spans="1:11" ht="30" customHeight="1" x14ac:dyDescent="0.25">
      <c r="A107" s="79" t="s">
        <v>40</v>
      </c>
      <c r="B107" s="79"/>
      <c r="C107" s="79"/>
      <c r="D107" s="81"/>
      <c r="E107" s="82"/>
      <c r="F107" s="82"/>
      <c r="G107" s="83"/>
    </row>
    <row r="108" spans="1:11" ht="30" customHeight="1" x14ac:dyDescent="0.25">
      <c r="A108" s="79" t="s">
        <v>41</v>
      </c>
      <c r="B108" s="79"/>
      <c r="C108" s="79"/>
      <c r="D108" s="81"/>
      <c r="E108" s="82"/>
      <c r="F108" s="82"/>
      <c r="G108" s="83"/>
    </row>
    <row r="109" spans="1:11" ht="30" customHeight="1" x14ac:dyDescent="0.25">
      <c r="A109" s="79" t="s">
        <v>42</v>
      </c>
      <c r="B109" s="79"/>
      <c r="C109" s="79"/>
      <c r="D109" s="81"/>
      <c r="E109" s="82"/>
      <c r="F109" s="82"/>
      <c r="G109" s="83"/>
    </row>
    <row r="110" spans="1:11" ht="30" customHeight="1" x14ac:dyDescent="0.25">
      <c r="A110" s="79" t="s">
        <v>43</v>
      </c>
      <c r="B110" s="79"/>
      <c r="C110" s="79"/>
      <c r="D110" s="81"/>
      <c r="E110" s="82"/>
      <c r="F110" s="82"/>
      <c r="G110" s="83"/>
    </row>
    <row r="111" spans="1:11" ht="30" customHeight="1" x14ac:dyDescent="0.25">
      <c r="A111" s="80" t="s">
        <v>44</v>
      </c>
      <c r="B111" s="80"/>
      <c r="C111" s="80"/>
      <c r="D111" s="81"/>
      <c r="E111" s="82"/>
      <c r="F111" s="82"/>
      <c r="G111" s="83"/>
    </row>
    <row r="112" spans="1:11" ht="30" customHeight="1" x14ac:dyDescent="0.25">
      <c r="A112" s="80" t="s">
        <v>45</v>
      </c>
      <c r="B112" s="80"/>
      <c r="C112" s="80"/>
      <c r="D112" s="81"/>
      <c r="E112" s="82"/>
      <c r="F112" s="82"/>
      <c r="G112" s="83"/>
    </row>
    <row r="113" spans="1:7" ht="30" customHeight="1" x14ac:dyDescent="0.25">
      <c r="A113" s="80" t="s">
        <v>46</v>
      </c>
      <c r="B113" s="80"/>
      <c r="C113" s="80"/>
      <c r="D113" s="81"/>
      <c r="E113" s="82"/>
      <c r="F113" s="82"/>
      <c r="G113" s="83"/>
    </row>
    <row r="114" spans="1:7" ht="30" customHeight="1" x14ac:dyDescent="0.25">
      <c r="A114" s="80" t="s">
        <v>47</v>
      </c>
      <c r="B114" s="80"/>
      <c r="C114" s="80"/>
      <c r="D114" s="81"/>
      <c r="E114" s="82"/>
      <c r="F114" s="82"/>
      <c r="G114" s="83"/>
    </row>
    <row r="115" spans="1:7" ht="30" customHeight="1" x14ac:dyDescent="0.25">
      <c r="A115" s="80" t="s">
        <v>48</v>
      </c>
      <c r="B115" s="80"/>
      <c r="C115" s="80"/>
      <c r="D115" s="81"/>
      <c r="E115" s="82"/>
      <c r="F115" s="82"/>
      <c r="G115" s="83"/>
    </row>
  </sheetData>
  <sheetProtection password="C6C6" sheet="1" objects="1" scenarios="1" selectLockedCells="1"/>
  <mergeCells count="96">
    <mergeCell ref="A115:C115"/>
    <mergeCell ref="D107:G107"/>
    <mergeCell ref="D108:G108"/>
    <mergeCell ref="D109:G109"/>
    <mergeCell ref="D110:G110"/>
    <mergeCell ref="D111:G111"/>
    <mergeCell ref="D112:G112"/>
    <mergeCell ref="D113:G113"/>
    <mergeCell ref="D114:G114"/>
    <mergeCell ref="D115:G115"/>
    <mergeCell ref="A110:C110"/>
    <mergeCell ref="A111:C111"/>
    <mergeCell ref="A112:C112"/>
    <mergeCell ref="A113:C113"/>
    <mergeCell ref="A114:C114"/>
    <mergeCell ref="A105:F105"/>
    <mergeCell ref="A28:K29"/>
    <mergeCell ref="A107:C107"/>
    <mergeCell ref="A108:C108"/>
    <mergeCell ref="A109:C109"/>
    <mergeCell ref="A97:D97"/>
    <mergeCell ref="A98:D98"/>
    <mergeCell ref="A99:D99"/>
    <mergeCell ref="A103:F103"/>
    <mergeCell ref="A92:D92"/>
    <mergeCell ref="A93:D93"/>
    <mergeCell ref="A94:D94"/>
    <mergeCell ref="A95:D95"/>
    <mergeCell ref="A96:D96"/>
    <mergeCell ref="A86:D86"/>
    <mergeCell ref="A87:D87"/>
    <mergeCell ref="A89:D89"/>
    <mergeCell ref="A91:D91"/>
    <mergeCell ref="A77:D77"/>
    <mergeCell ref="A78:D78"/>
    <mergeCell ref="A79:D79"/>
    <mergeCell ref="A80:D80"/>
    <mergeCell ref="A81:D81"/>
    <mergeCell ref="A82:K83"/>
    <mergeCell ref="A73:D73"/>
    <mergeCell ref="A74:D74"/>
    <mergeCell ref="A75:D75"/>
    <mergeCell ref="A76:D76"/>
    <mergeCell ref="A88:D88"/>
    <mergeCell ref="A68:D68"/>
    <mergeCell ref="A69:D69"/>
    <mergeCell ref="A70:D70"/>
    <mergeCell ref="A64:K65"/>
    <mergeCell ref="A71:D71"/>
    <mergeCell ref="A59:D59"/>
    <mergeCell ref="A60:D60"/>
    <mergeCell ref="A61:D61"/>
    <mergeCell ref="A62:D62"/>
    <mergeCell ref="A63:D63"/>
    <mergeCell ref="A53:D53"/>
    <mergeCell ref="A55:D55"/>
    <mergeCell ref="A56:D56"/>
    <mergeCell ref="A57:D57"/>
    <mergeCell ref="A58:D58"/>
    <mergeCell ref="A45:D45"/>
    <mergeCell ref="A50:D50"/>
    <mergeCell ref="A46:K47"/>
    <mergeCell ref="A51:D51"/>
    <mergeCell ref="A52:D52"/>
    <mergeCell ref="A40:D40"/>
    <mergeCell ref="A41:D41"/>
    <mergeCell ref="A42:D42"/>
    <mergeCell ref="A43:D43"/>
    <mergeCell ref="A44:D44"/>
    <mergeCell ref="A34:D34"/>
    <mergeCell ref="A35:D35"/>
    <mergeCell ref="A37:D37"/>
    <mergeCell ref="A38:D38"/>
    <mergeCell ref="A39:D39"/>
    <mergeCell ref="A100:K101"/>
    <mergeCell ref="A13:D13"/>
    <mergeCell ref="A14:D14"/>
    <mergeCell ref="A15:D15"/>
    <mergeCell ref="A16:D16"/>
    <mergeCell ref="A18:D18"/>
    <mergeCell ref="A19:D19"/>
    <mergeCell ref="A20:D20"/>
    <mergeCell ref="A21:D21"/>
    <mergeCell ref="A22:D22"/>
    <mergeCell ref="A23:D23"/>
    <mergeCell ref="A24:D24"/>
    <mergeCell ref="A25:D25"/>
    <mergeCell ref="A26:D26"/>
    <mergeCell ref="A32:D32"/>
    <mergeCell ref="A33:D33"/>
    <mergeCell ref="A5:D5"/>
    <mergeCell ref="G10:H10"/>
    <mergeCell ref="A8:F8"/>
    <mergeCell ref="A9:F9"/>
    <mergeCell ref="A10:F10"/>
    <mergeCell ref="A7:D7"/>
  </mergeCells>
  <printOptions horizontalCentered="1"/>
  <pageMargins left="0" right="0" top="0.25" bottom="0.25" header="0.3" footer="0.05"/>
  <pageSetup paperSize="5" scale="65" orientation="landscape" r:id="rId1"/>
  <headerFooter>
    <oddFooter>&amp;CPage &amp;P of &amp;N</oddFooter>
  </headerFooter>
  <rowBreaks count="2" manualBreakCount="2">
    <brk id="47" max="16383" man="1"/>
    <brk id="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0D5EDF56-63E4-4644-9303-FC41EE1DC81E}"/>
</file>

<file path=customXml/itemProps2.xml><?xml version="1.0" encoding="utf-8"?>
<ds:datastoreItem xmlns:ds="http://schemas.openxmlformats.org/officeDocument/2006/customXml" ds:itemID="{92D205B3-1D3F-4BC4-8F92-42C9898A543D}"/>
</file>

<file path=customXml/itemProps3.xml><?xml version="1.0" encoding="utf-8"?>
<ds:datastoreItem xmlns:ds="http://schemas.openxmlformats.org/officeDocument/2006/customXml" ds:itemID="{7C502781-2582-42C5-AD1C-67EBFD5839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 Proposal Form</vt:lpstr>
      <vt:lpstr>'Financial Proposal Form'!Print_Titles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UEFC962018001 Amended Financial Proposal Form</dc:title>
  <dc:creator>Christopher Hautala</dc:creator>
  <cp:lastModifiedBy>Windows User</cp:lastModifiedBy>
  <cp:lastPrinted>2019-01-03T21:08:19Z</cp:lastPrinted>
  <dcterms:created xsi:type="dcterms:W3CDTF">2018-08-30T12:40:08Z</dcterms:created>
  <dcterms:modified xsi:type="dcterms:W3CDTF">2019-01-07T14:48:11Z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