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.walker\Documents\DBM\Contracts\StatewideCollSvc2025-2028\"/>
    </mc:Choice>
  </mc:AlternateContent>
  <xr:revisionPtr revIDLastSave="0" documentId="8_{C9CDCFA1-15C5-4307-8667-2618BF107E85}" xr6:coauthVersionLast="47" xr6:coauthVersionMax="47" xr10:uidLastSave="{00000000-0000-0000-0000-000000000000}"/>
  <bookViews>
    <workbookView xWindow="6810" yWindow="4695" windowWidth="11640" windowHeight="7740" activeTab="1" xr2:uid="{00000000-000D-0000-FFFF-FFFF00000000}"/>
  </bookViews>
  <sheets>
    <sheet name="Placements" sheetId="1" r:id="rId1"/>
    <sheet name="Collections 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7" l="1"/>
  <c r="D95" i="7"/>
  <c r="C95" i="7"/>
  <c r="B95" i="7"/>
  <c r="E79" i="7"/>
  <c r="D79" i="7"/>
  <c r="C79" i="7"/>
  <c r="B79" i="7"/>
  <c r="E47" i="7"/>
  <c r="D47" i="7"/>
  <c r="C47" i="7"/>
  <c r="B47" i="7"/>
  <c r="E31" i="7"/>
  <c r="D31" i="7"/>
  <c r="C31" i="7"/>
  <c r="E15" i="7"/>
  <c r="D15" i="7"/>
  <c r="C15" i="7"/>
  <c r="B31" i="7"/>
  <c r="B15" i="7"/>
  <c r="C63" i="7"/>
  <c r="D63" i="7"/>
  <c r="B63" i="7"/>
  <c r="E63" i="7"/>
  <c r="E32" i="7" l="1"/>
  <c r="C48" i="7"/>
  <c r="C80" i="7"/>
  <c r="D80" i="7"/>
  <c r="E64" i="7"/>
  <c r="D64" i="7"/>
  <c r="C16" i="7"/>
  <c r="C64" i="7"/>
  <c r="D32" i="7"/>
  <c r="D48" i="7"/>
  <c r="C96" i="7"/>
  <c r="C32" i="7"/>
  <c r="D16" i="7"/>
  <c r="E48" i="7"/>
  <c r="E80" i="7"/>
  <c r="D96" i="7"/>
  <c r="E16" i="7"/>
  <c r="E96" i="7"/>
</calcChain>
</file>

<file path=xl/sharedStrings.xml><?xml version="1.0" encoding="utf-8"?>
<sst xmlns="http://schemas.openxmlformats.org/spreadsheetml/2006/main" count="24" uniqueCount="11">
  <si>
    <t>Month</t>
  </si>
  <si>
    <t># of Accounts</t>
  </si>
  <si>
    <t>$ Placed on Accounts</t>
  </si>
  <si>
    <t>Commissionable $ Total</t>
  </si>
  <si>
    <t>Non-Commissionable $ Total</t>
  </si>
  <si>
    <t>Monthly $ Collections</t>
  </si>
  <si>
    <t xml:space="preserve">Total </t>
  </si>
  <si>
    <t>Liquidation</t>
  </si>
  <si>
    <t>Total</t>
  </si>
  <si>
    <t>Placemenmts $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</si>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</sst>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0" borderId="0" xfId="0" applyFont="1"/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1" xfId="1" applyFont="1" applyFill="1" applyBorder="1"/>
    <xf numFmtId="4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Border="1"/>
    <xf numFmtId="44" fontId="3" fillId="0" borderId="1" xfId="1" applyFont="1" applyBorder="1"/>
    <xf numFmtId="44" fontId="0" fillId="0" borderId="1" xfId="1" applyFont="1" applyBorder="1" applyAlignment="1">
      <alignment horizontal="center"/>
    </xf>
    <xf numFmtId="10" fontId="0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workbookViewId="0">
      <pane ySplit="1" topLeftCell="A2" activePane="bottomLeft" state="frozen"/>
      <selection pane="bottomLeft" activeCell="H78" sqref="H78"/>
    </sheetView>
  </sheetViews>
  <sheetFormatPr defaultRowHeight="15" x14ac:dyDescent="0.25"/>
  <cols>
    <col min="1" max="1" width="10" style="13" customWidth="1"/>
    <col min="2" max="2" width="12.7109375" style="15" bestFit="1" customWidth="1"/>
    <col min="3" max="3" width="21.28515625" style="1" bestFit="1" customWidth="1"/>
    <col min="7" max="7" width="15.42578125" customWidth="1"/>
  </cols>
  <sheetData>
    <row r="1" spans="1:7" s="2" customFormat="1" x14ac:dyDescent="0.25">
      <c r="A1" s="4" t="s">
        <v>0</v>
      </c>
      <c r="B1" s="5" t="s">
        <v>1</v>
      </c>
      <c r="C1" s="6" t="s">
        <v>2</v>
      </c>
    </row>
    <row r="2" spans="1:7" x14ac:dyDescent="0.25">
      <c r="A2" s="7"/>
      <c r="B2" s="8"/>
      <c r="C2" s="9"/>
    </row>
    <row r="3" spans="1:7" x14ac:dyDescent="0.25">
      <c r="A3" s="12">
        <v>42205</v>
      </c>
      <c r="B3" s="14">
        <v>22552</v>
      </c>
      <c r="C3" s="9">
        <v>25688274.719999999</v>
      </c>
    </row>
    <row r="4" spans="1:7" x14ac:dyDescent="0.25">
      <c r="A4" s="12">
        <v>42231</v>
      </c>
      <c r="B4" s="14">
        <v>10568</v>
      </c>
      <c r="C4" s="9">
        <v>14408232.390000001</v>
      </c>
    </row>
    <row r="5" spans="1:7" x14ac:dyDescent="0.25">
      <c r="A5" s="12">
        <v>42248</v>
      </c>
      <c r="B5" s="14">
        <v>3442</v>
      </c>
      <c r="C5" s="9">
        <v>5480929.2199999997</v>
      </c>
    </row>
    <row r="6" spans="1:7" x14ac:dyDescent="0.25">
      <c r="A6" s="12">
        <v>42292</v>
      </c>
      <c r="B6" s="14">
        <v>16021</v>
      </c>
      <c r="C6" s="9">
        <v>20563643.329999998</v>
      </c>
    </row>
    <row r="7" spans="1:7" x14ac:dyDescent="0.25">
      <c r="A7" s="12">
        <v>42310</v>
      </c>
      <c r="B7" s="14">
        <v>6599</v>
      </c>
      <c r="C7" s="9">
        <v>9825335.2599999998</v>
      </c>
    </row>
    <row r="8" spans="1:7" x14ac:dyDescent="0.25">
      <c r="A8" s="12">
        <v>42353</v>
      </c>
      <c r="B8" s="14">
        <v>5084</v>
      </c>
      <c r="C8" s="10">
        <v>6518145.3799999999</v>
      </c>
    </row>
    <row r="9" spans="1:7" x14ac:dyDescent="0.25">
      <c r="A9" s="12">
        <v>42385</v>
      </c>
      <c r="B9" s="14">
        <v>7862</v>
      </c>
      <c r="C9" s="10">
        <v>9850124.0800000001</v>
      </c>
    </row>
    <row r="10" spans="1:7" x14ac:dyDescent="0.25">
      <c r="A10" s="12">
        <v>42416</v>
      </c>
      <c r="B10" s="14">
        <v>5917</v>
      </c>
      <c r="C10" s="10">
        <v>5708609.0599999996</v>
      </c>
    </row>
    <row r="11" spans="1:7" x14ac:dyDescent="0.25">
      <c r="A11" s="12">
        <v>42445</v>
      </c>
      <c r="B11" s="14">
        <v>7321</v>
      </c>
      <c r="C11" s="9">
        <v>9456662.5500000007</v>
      </c>
    </row>
    <row r="12" spans="1:7" x14ac:dyDescent="0.25">
      <c r="A12" s="12">
        <v>42476</v>
      </c>
      <c r="B12" s="14">
        <v>6195</v>
      </c>
      <c r="C12" s="9">
        <v>8425034.3200000003</v>
      </c>
      <c r="E12" s="15"/>
      <c r="F12" s="15"/>
      <c r="G12" s="16"/>
    </row>
    <row r="13" spans="1:7" x14ac:dyDescent="0.25">
      <c r="A13" s="12">
        <v>42506</v>
      </c>
      <c r="B13" s="14">
        <v>7721</v>
      </c>
      <c r="C13" s="9">
        <v>13629811.960000001</v>
      </c>
    </row>
    <row r="14" spans="1:7" x14ac:dyDescent="0.25">
      <c r="A14" s="12">
        <v>42537</v>
      </c>
      <c r="B14" s="14">
        <v>3763</v>
      </c>
      <c r="C14" s="9">
        <v>6468453.8499999996</v>
      </c>
    </row>
    <row r="15" spans="1:7" x14ac:dyDescent="0.25">
      <c r="A15" s="12"/>
      <c r="B15" s="14"/>
      <c r="C15" s="9"/>
    </row>
    <row r="16" spans="1:7" x14ac:dyDescent="0.25">
      <c r="A16" s="12">
        <v>42567</v>
      </c>
      <c r="B16" s="14">
        <v>6783</v>
      </c>
      <c r="C16" s="9">
        <v>11211973.42</v>
      </c>
    </row>
    <row r="17" spans="1:3" x14ac:dyDescent="0.25">
      <c r="A17" s="12">
        <v>42598</v>
      </c>
      <c r="B17" s="14">
        <v>5450</v>
      </c>
      <c r="C17" s="9">
        <v>8253637.0899999999</v>
      </c>
    </row>
    <row r="18" spans="1:3" x14ac:dyDescent="0.25">
      <c r="A18" s="12">
        <v>42629</v>
      </c>
      <c r="B18" s="14">
        <v>0</v>
      </c>
      <c r="C18" s="9">
        <v>0</v>
      </c>
    </row>
    <row r="19" spans="1:3" x14ac:dyDescent="0.25">
      <c r="A19" s="12">
        <v>42659</v>
      </c>
      <c r="B19" s="14">
        <v>10106</v>
      </c>
      <c r="C19" s="9">
        <v>14814325.32</v>
      </c>
    </row>
    <row r="20" spans="1:3" x14ac:dyDescent="0.25">
      <c r="A20" s="12">
        <v>42690</v>
      </c>
      <c r="B20" s="14">
        <v>12522</v>
      </c>
      <c r="C20" s="9">
        <v>19678521.149999999</v>
      </c>
    </row>
    <row r="21" spans="1:3" x14ac:dyDescent="0.25">
      <c r="A21" s="12">
        <v>42705</v>
      </c>
      <c r="B21" s="14">
        <v>9601</v>
      </c>
      <c r="C21" s="9">
        <v>14770588.869999999</v>
      </c>
    </row>
    <row r="22" spans="1:3" x14ac:dyDescent="0.25">
      <c r="A22" s="12">
        <v>42752</v>
      </c>
      <c r="B22" s="14">
        <v>9655</v>
      </c>
      <c r="C22" s="9">
        <v>16452127.84</v>
      </c>
    </row>
    <row r="23" spans="1:3" x14ac:dyDescent="0.25">
      <c r="A23" s="12">
        <v>42783</v>
      </c>
      <c r="B23" s="14">
        <v>6991</v>
      </c>
      <c r="C23" s="9">
        <v>13622841.52</v>
      </c>
    </row>
    <row r="24" spans="1:3" x14ac:dyDescent="0.25">
      <c r="A24" s="12">
        <v>42811</v>
      </c>
      <c r="B24" s="14">
        <v>7459</v>
      </c>
      <c r="C24" s="9">
        <v>12981592.24</v>
      </c>
    </row>
    <row r="25" spans="1:3" x14ac:dyDescent="0.25">
      <c r="A25" s="12">
        <v>42842</v>
      </c>
      <c r="B25" s="14">
        <v>6314</v>
      </c>
      <c r="C25" s="9">
        <v>9130743.5800000001</v>
      </c>
    </row>
    <row r="26" spans="1:3" x14ac:dyDescent="0.25">
      <c r="A26" s="12">
        <v>42872</v>
      </c>
      <c r="B26" s="14">
        <v>6270</v>
      </c>
      <c r="C26" s="11">
        <v>11484537.800000001</v>
      </c>
    </row>
    <row r="27" spans="1:3" x14ac:dyDescent="0.25">
      <c r="A27" s="12">
        <v>42903</v>
      </c>
      <c r="B27" s="14">
        <v>5495</v>
      </c>
      <c r="C27" s="11">
        <v>5831903.3300000001</v>
      </c>
    </row>
    <row r="28" spans="1:3" x14ac:dyDescent="0.25">
      <c r="A28" s="12"/>
      <c r="B28" s="14"/>
      <c r="C28" s="11"/>
    </row>
    <row r="29" spans="1:3" x14ac:dyDescent="0.25">
      <c r="A29" s="12">
        <v>42933</v>
      </c>
      <c r="B29" s="14">
        <v>6228</v>
      </c>
      <c r="C29" s="9">
        <v>11092434.039999999</v>
      </c>
    </row>
    <row r="30" spans="1:3" x14ac:dyDescent="0.25">
      <c r="A30" s="12">
        <v>42964</v>
      </c>
      <c r="B30" s="14">
        <v>6369</v>
      </c>
      <c r="C30" s="9">
        <v>8738395.4900000002</v>
      </c>
    </row>
    <row r="31" spans="1:3" x14ac:dyDescent="0.25">
      <c r="A31" s="12">
        <v>42995</v>
      </c>
      <c r="B31" s="14">
        <v>8797</v>
      </c>
      <c r="C31" s="9">
        <v>10975465.15</v>
      </c>
    </row>
    <row r="32" spans="1:3" x14ac:dyDescent="0.25">
      <c r="A32" s="12">
        <v>43025</v>
      </c>
      <c r="B32" s="14">
        <v>8338</v>
      </c>
      <c r="C32" s="9">
        <v>13990193.77</v>
      </c>
    </row>
    <row r="33" spans="1:3" x14ac:dyDescent="0.25">
      <c r="A33" s="12">
        <v>43056</v>
      </c>
      <c r="B33" s="14">
        <v>8278</v>
      </c>
      <c r="C33" s="9">
        <v>16472233.75</v>
      </c>
    </row>
    <row r="34" spans="1:3" x14ac:dyDescent="0.25">
      <c r="A34" s="12">
        <v>43086</v>
      </c>
      <c r="B34" s="14">
        <v>7883</v>
      </c>
      <c r="C34" s="9">
        <v>14115872.32</v>
      </c>
    </row>
    <row r="35" spans="1:3" x14ac:dyDescent="0.25">
      <c r="A35" s="12">
        <v>43101</v>
      </c>
      <c r="B35" s="14">
        <v>10275</v>
      </c>
      <c r="C35" s="9">
        <v>17098045.570000019</v>
      </c>
    </row>
    <row r="36" spans="1:3" x14ac:dyDescent="0.25">
      <c r="A36" s="12">
        <v>43149</v>
      </c>
      <c r="B36" s="14">
        <v>6837</v>
      </c>
      <c r="C36" s="9">
        <v>9324098.0399999991</v>
      </c>
    </row>
    <row r="37" spans="1:3" x14ac:dyDescent="0.25">
      <c r="A37" s="12">
        <v>43177</v>
      </c>
      <c r="B37" s="14">
        <v>7384</v>
      </c>
      <c r="C37" s="9">
        <v>8929133.5</v>
      </c>
    </row>
    <row r="38" spans="1:3" x14ac:dyDescent="0.25">
      <c r="A38" s="12">
        <v>43208</v>
      </c>
      <c r="B38" s="14">
        <v>6777</v>
      </c>
      <c r="C38" s="9">
        <v>8467015.3100000005</v>
      </c>
    </row>
    <row r="39" spans="1:3" x14ac:dyDescent="0.25">
      <c r="A39" s="12">
        <v>43238</v>
      </c>
      <c r="B39" s="14">
        <v>6249</v>
      </c>
      <c r="C39" s="9">
        <v>7010474.54</v>
      </c>
    </row>
    <row r="40" spans="1:3" x14ac:dyDescent="0.25">
      <c r="A40" s="12">
        <v>43269</v>
      </c>
      <c r="B40" s="14">
        <v>9118</v>
      </c>
      <c r="C40" s="9">
        <v>6703449</v>
      </c>
    </row>
    <row r="41" spans="1:3" x14ac:dyDescent="0.25">
      <c r="A41" s="12"/>
      <c r="B41" s="14"/>
      <c r="C41" s="9"/>
    </row>
    <row r="42" spans="1:3" x14ac:dyDescent="0.25">
      <c r="A42" s="12">
        <v>43299</v>
      </c>
      <c r="B42" s="14">
        <v>5221</v>
      </c>
      <c r="C42" s="9">
        <v>6980667.0499999998</v>
      </c>
    </row>
    <row r="43" spans="1:3" x14ac:dyDescent="0.25">
      <c r="A43" s="12">
        <v>43330</v>
      </c>
      <c r="B43" s="14">
        <v>0</v>
      </c>
      <c r="C43" s="9">
        <v>0</v>
      </c>
    </row>
    <row r="44" spans="1:3" x14ac:dyDescent="0.25">
      <c r="A44" s="12">
        <v>43361</v>
      </c>
      <c r="B44" s="14">
        <v>0</v>
      </c>
      <c r="C44" s="9">
        <v>0</v>
      </c>
    </row>
    <row r="45" spans="1:3" x14ac:dyDescent="0.25">
      <c r="A45" s="12">
        <v>43374</v>
      </c>
      <c r="B45" s="14">
        <v>0</v>
      </c>
      <c r="C45" s="9">
        <v>0</v>
      </c>
    </row>
    <row r="46" spans="1:3" x14ac:dyDescent="0.25">
      <c r="A46" s="12">
        <v>43422</v>
      </c>
      <c r="B46" s="14">
        <v>0</v>
      </c>
      <c r="C46" s="9">
        <v>0</v>
      </c>
    </row>
    <row r="47" spans="1:3" x14ac:dyDescent="0.25">
      <c r="A47" s="12">
        <v>43452</v>
      </c>
      <c r="B47" s="14">
        <v>0</v>
      </c>
      <c r="C47" s="9">
        <v>0</v>
      </c>
    </row>
    <row r="48" spans="1:3" x14ac:dyDescent="0.25">
      <c r="A48" s="12">
        <v>43484</v>
      </c>
      <c r="B48" s="14">
        <v>0</v>
      </c>
      <c r="C48" s="9">
        <v>0</v>
      </c>
    </row>
    <row r="49" spans="1:3" x14ac:dyDescent="0.25">
      <c r="A49" s="12">
        <v>43515</v>
      </c>
      <c r="B49" s="14">
        <v>0</v>
      </c>
      <c r="C49" s="9">
        <v>0</v>
      </c>
    </row>
    <row r="50" spans="1:3" x14ac:dyDescent="0.25">
      <c r="A50" s="12">
        <v>43543</v>
      </c>
      <c r="B50" s="14">
        <v>0</v>
      </c>
      <c r="C50" s="9">
        <v>0</v>
      </c>
    </row>
    <row r="51" spans="1:3" x14ac:dyDescent="0.25">
      <c r="A51" s="12">
        <v>43574</v>
      </c>
      <c r="B51" s="14">
        <v>0</v>
      </c>
      <c r="C51" s="9">
        <v>0</v>
      </c>
    </row>
    <row r="52" spans="1:3" x14ac:dyDescent="0.25">
      <c r="A52" s="12">
        <v>43604</v>
      </c>
      <c r="B52" s="14">
        <v>0</v>
      </c>
      <c r="C52" s="9">
        <v>0</v>
      </c>
    </row>
    <row r="53" spans="1:3" x14ac:dyDescent="0.25">
      <c r="A53" s="12">
        <v>43635</v>
      </c>
      <c r="B53" s="14">
        <v>0</v>
      </c>
      <c r="C53" s="9">
        <v>0</v>
      </c>
    </row>
    <row r="54" spans="1:3" x14ac:dyDescent="0.25">
      <c r="A54" s="12"/>
      <c r="B54" s="14"/>
      <c r="C54" s="9"/>
    </row>
    <row r="55" spans="1:3" x14ac:dyDescent="0.25">
      <c r="A55" s="12">
        <v>43665</v>
      </c>
      <c r="B55" s="14">
        <v>0</v>
      </c>
      <c r="C55" s="9">
        <v>0</v>
      </c>
    </row>
    <row r="56" spans="1:3" x14ac:dyDescent="0.25">
      <c r="A56" s="12">
        <v>43696</v>
      </c>
      <c r="B56" s="14">
        <v>44178</v>
      </c>
      <c r="C56" s="9">
        <v>58519615.189999558</v>
      </c>
    </row>
    <row r="57" spans="1:3" x14ac:dyDescent="0.25">
      <c r="A57" s="12">
        <v>43727</v>
      </c>
      <c r="B57" s="14">
        <v>0</v>
      </c>
      <c r="C57" s="9">
        <v>0</v>
      </c>
    </row>
    <row r="58" spans="1:3" x14ac:dyDescent="0.25">
      <c r="A58" s="12">
        <v>43757</v>
      </c>
      <c r="B58" s="14">
        <v>44187</v>
      </c>
      <c r="C58" s="9">
        <v>58102373.799999997</v>
      </c>
    </row>
    <row r="59" spans="1:3" x14ac:dyDescent="0.25">
      <c r="A59" s="12">
        <v>43788</v>
      </c>
      <c r="B59" s="14">
        <v>7112</v>
      </c>
      <c r="C59" s="9">
        <v>8675575.3300000001</v>
      </c>
    </row>
    <row r="60" spans="1:3" x14ac:dyDescent="0.25">
      <c r="A60" s="12">
        <v>43800</v>
      </c>
      <c r="B60" s="14">
        <v>4477</v>
      </c>
      <c r="C60" s="9">
        <v>6036992.4800000004</v>
      </c>
    </row>
    <row r="61" spans="1:3" x14ac:dyDescent="0.25">
      <c r="A61" s="12">
        <v>43850</v>
      </c>
      <c r="B61" s="14">
        <v>6195</v>
      </c>
      <c r="C61" s="9">
        <v>9618731.3399999999</v>
      </c>
    </row>
    <row r="62" spans="1:3" x14ac:dyDescent="0.25">
      <c r="A62" s="12">
        <v>43881</v>
      </c>
      <c r="B62" s="14">
        <v>5714</v>
      </c>
      <c r="C62" s="9">
        <v>7477025.5899999999</v>
      </c>
    </row>
    <row r="63" spans="1:3" x14ac:dyDescent="0.25">
      <c r="A63" s="12">
        <v>43910</v>
      </c>
      <c r="B63" s="14">
        <v>5264</v>
      </c>
      <c r="C63" s="9">
        <v>7366705.2800000003</v>
      </c>
    </row>
    <row r="64" spans="1:3" x14ac:dyDescent="0.25">
      <c r="A64" s="12">
        <v>43941</v>
      </c>
      <c r="B64" s="14">
        <v>4962</v>
      </c>
      <c r="C64" s="9">
        <v>5280420.63</v>
      </c>
    </row>
    <row r="65" spans="1:5" x14ac:dyDescent="0.25">
      <c r="A65" s="12">
        <v>43971</v>
      </c>
      <c r="B65" s="14">
        <v>0</v>
      </c>
      <c r="C65" s="9">
        <v>0</v>
      </c>
    </row>
    <row r="66" spans="1:5" x14ac:dyDescent="0.25">
      <c r="A66" s="12">
        <v>44002</v>
      </c>
      <c r="B66" s="14">
        <v>0</v>
      </c>
      <c r="C66" s="9">
        <v>0</v>
      </c>
    </row>
    <row r="67" spans="1:5" x14ac:dyDescent="0.25">
      <c r="A67" s="12"/>
      <c r="B67" s="14"/>
      <c r="C67" s="9"/>
    </row>
    <row r="68" spans="1:5" x14ac:dyDescent="0.25">
      <c r="A68" s="12">
        <v>44032</v>
      </c>
      <c r="B68" s="14">
        <v>0</v>
      </c>
      <c r="C68" s="9">
        <v>0</v>
      </c>
    </row>
    <row r="69" spans="1:5" x14ac:dyDescent="0.25">
      <c r="A69" s="12">
        <v>44063</v>
      </c>
      <c r="B69" s="14">
        <v>0</v>
      </c>
      <c r="C69" s="9">
        <v>0</v>
      </c>
    </row>
    <row r="70" spans="1:5" x14ac:dyDescent="0.25">
      <c r="A70" s="12">
        <v>44094</v>
      </c>
      <c r="B70" s="14">
        <v>0</v>
      </c>
      <c r="C70" s="9">
        <v>0</v>
      </c>
    </row>
    <row r="71" spans="1:5" x14ac:dyDescent="0.25">
      <c r="A71" s="12">
        <v>44124</v>
      </c>
      <c r="B71" s="14">
        <v>32692</v>
      </c>
      <c r="C71" s="9">
        <v>46919690.829999998</v>
      </c>
    </row>
    <row r="72" spans="1:5" x14ac:dyDescent="0.25">
      <c r="A72" s="12">
        <v>44136</v>
      </c>
      <c r="B72" s="14">
        <v>0</v>
      </c>
      <c r="C72" s="9">
        <v>0</v>
      </c>
    </row>
    <row r="73" spans="1:5" x14ac:dyDescent="0.25">
      <c r="A73" s="12">
        <v>44166</v>
      </c>
      <c r="B73" s="14">
        <v>1470</v>
      </c>
      <c r="C73" s="9">
        <v>2381246.64</v>
      </c>
    </row>
    <row r="74" spans="1:5" x14ac:dyDescent="0.25">
      <c r="A74" s="12">
        <v>44197</v>
      </c>
      <c r="B74" s="14">
        <v>2059</v>
      </c>
      <c r="C74" s="9">
        <v>4582610.58</v>
      </c>
    </row>
    <row r="75" spans="1:5" x14ac:dyDescent="0.25">
      <c r="A75" s="12">
        <v>44248</v>
      </c>
      <c r="B75" s="14">
        <v>3640</v>
      </c>
      <c r="C75" s="9">
        <v>5004551.2699999996</v>
      </c>
      <c r="E75" t="s">
        <v>10</v>
      </c>
    </row>
    <row r="76" spans="1:5" x14ac:dyDescent="0.25">
      <c r="A76" s="12">
        <v>44276</v>
      </c>
      <c r="B76" s="14">
        <v>3719</v>
      </c>
      <c r="C76" s="9">
        <v>7477530.0700000003</v>
      </c>
    </row>
    <row r="77" spans="1:5" x14ac:dyDescent="0.25">
      <c r="A77" s="12">
        <v>44307</v>
      </c>
      <c r="B77" s="14">
        <v>2304</v>
      </c>
      <c r="C77" s="9">
        <v>479042.42</v>
      </c>
    </row>
    <row r="78" spans="1:5" x14ac:dyDescent="0.25">
      <c r="A78" s="12">
        <v>44337</v>
      </c>
      <c r="B78" s="14">
        <v>2057</v>
      </c>
      <c r="C78" s="9">
        <v>3392787.52</v>
      </c>
    </row>
    <row r="79" spans="1:5" x14ac:dyDescent="0.25">
      <c r="A79" s="12">
        <v>44368</v>
      </c>
      <c r="B79" s="14">
        <v>4821</v>
      </c>
      <c r="C79" s="9">
        <v>7261941</v>
      </c>
    </row>
    <row r="80" spans="1:5" x14ac:dyDescent="0.25">
      <c r="A80" s="12"/>
      <c r="B80" s="14"/>
      <c r="C80" s="9"/>
    </row>
    <row r="81" spans="1:3" x14ac:dyDescent="0.25">
      <c r="A81" s="12"/>
      <c r="B81" s="14"/>
      <c r="C81" s="9"/>
    </row>
  </sheetData>
  <pageMargins left="0.7" right="0.7" top="0.75" bottom="0.75" header="0.3" footer="0.3"/>
  <pageSetup scale="58" orientation="portrait" r:id="rId1"/>
  <headerFooter>
    <oddHeader>&amp;CMDCCU - Non Tollway
FY 16-YR 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07ED-0F4E-4955-BF6B-26907481A38F}">
  <sheetPr>
    <pageSetUpPr fitToPage="1"/>
  </sheetPr>
  <dimension ref="A1:I96"/>
  <sheetViews>
    <sheetView tabSelected="1" workbookViewId="0">
      <selection activeCell="A2" sqref="A2"/>
    </sheetView>
  </sheetViews>
  <sheetFormatPr defaultRowHeight="15" x14ac:dyDescent="0.25"/>
  <cols>
    <col min="1" max="1" width="13.28515625" customWidth="1"/>
    <col min="2" max="2" width="27.28515625" customWidth="1"/>
    <col min="3" max="3" width="19" customWidth="1"/>
    <col min="4" max="4" width="15.140625" customWidth="1"/>
    <col min="5" max="5" width="16.85546875" customWidth="1"/>
  </cols>
  <sheetData>
    <row r="1" spans="1:9" ht="45" x14ac:dyDescent="0.25">
      <c r="A1" s="4" t="s">
        <v>0</v>
      </c>
      <c r="B1" s="4" t="s">
        <v>9</v>
      </c>
      <c r="C1" s="4" t="s">
        <v>3</v>
      </c>
      <c r="D1" s="4" t="s">
        <v>4</v>
      </c>
      <c r="E1" s="6" t="s">
        <v>5</v>
      </c>
    </row>
    <row r="2" spans="1:9" x14ac:dyDescent="0.25">
      <c r="A2" s="12">
        <v>42205</v>
      </c>
      <c r="B2" s="9">
        <v>25688274.719999999</v>
      </c>
      <c r="C2" s="11">
        <v>36834.550000000003</v>
      </c>
      <c r="D2" s="11">
        <v>9783.31</v>
      </c>
      <c r="E2" s="9">
        <v>46617.86</v>
      </c>
    </row>
    <row r="3" spans="1:9" x14ac:dyDescent="0.25">
      <c r="A3" s="12">
        <v>42235</v>
      </c>
      <c r="B3" s="9">
        <v>14408232.390000001</v>
      </c>
      <c r="C3" s="11">
        <v>111783.46</v>
      </c>
      <c r="D3" s="11">
        <v>33279.89</v>
      </c>
      <c r="E3" s="9">
        <v>145063.35</v>
      </c>
    </row>
    <row r="4" spans="1:9" x14ac:dyDescent="0.25">
      <c r="A4" s="12">
        <v>42248</v>
      </c>
      <c r="B4" s="9">
        <v>5480929.2199999997</v>
      </c>
      <c r="C4" s="11">
        <v>220979.64</v>
      </c>
      <c r="D4" s="11">
        <v>40788.44</v>
      </c>
      <c r="E4" s="9">
        <v>261768.08</v>
      </c>
    </row>
    <row r="5" spans="1:9" x14ac:dyDescent="0.25">
      <c r="A5" s="12">
        <v>42292</v>
      </c>
      <c r="B5" s="9">
        <v>20563643.329999998</v>
      </c>
      <c r="C5" s="11">
        <v>218734.14</v>
      </c>
      <c r="D5" s="11">
        <v>27560.58</v>
      </c>
      <c r="E5" s="9">
        <v>246294.72</v>
      </c>
    </row>
    <row r="6" spans="1:9" x14ac:dyDescent="0.25">
      <c r="A6" s="12">
        <v>42310</v>
      </c>
      <c r="B6" s="9">
        <v>9825335.2599999998</v>
      </c>
      <c r="C6" s="11">
        <v>122515.49</v>
      </c>
      <c r="D6" s="11">
        <v>28836.7</v>
      </c>
      <c r="E6" s="9">
        <v>151352.19</v>
      </c>
    </row>
    <row r="7" spans="1:9" x14ac:dyDescent="0.25">
      <c r="A7" s="12">
        <v>42353</v>
      </c>
      <c r="B7" s="10">
        <v>6518145.3799999999</v>
      </c>
      <c r="C7" s="11">
        <v>257641.01</v>
      </c>
      <c r="D7" s="11">
        <v>45079.81</v>
      </c>
      <c r="E7" s="9">
        <v>302720.82</v>
      </c>
      <c r="H7" t="s">
        <v>10</v>
      </c>
      <c r="I7" t="s">
        <v>10</v>
      </c>
    </row>
    <row r="8" spans="1:9" x14ac:dyDescent="0.25">
      <c r="A8" s="12">
        <v>42385</v>
      </c>
      <c r="B8" s="10">
        <v>9850124.0800000001</v>
      </c>
      <c r="C8" s="11">
        <v>358713.89</v>
      </c>
      <c r="D8" s="11">
        <v>391786.16</v>
      </c>
      <c r="E8" s="9">
        <v>750500.05</v>
      </c>
    </row>
    <row r="9" spans="1:9" x14ac:dyDescent="0.25">
      <c r="A9" s="12">
        <v>42416</v>
      </c>
      <c r="B9" s="10">
        <v>5708609.0599999996</v>
      </c>
      <c r="C9" s="11">
        <v>291428.21999999997</v>
      </c>
      <c r="D9" s="11">
        <v>2123332.17</v>
      </c>
      <c r="E9" s="9">
        <v>2414760.39</v>
      </c>
    </row>
    <row r="10" spans="1:9" x14ac:dyDescent="0.25">
      <c r="A10" s="12">
        <v>42445</v>
      </c>
      <c r="B10" s="9">
        <v>9456662.5500000007</v>
      </c>
      <c r="C10" s="11">
        <v>342121.78</v>
      </c>
      <c r="D10" s="11">
        <v>856745.36</v>
      </c>
      <c r="E10" s="9">
        <v>1198867.1399999999</v>
      </c>
    </row>
    <row r="11" spans="1:9" x14ac:dyDescent="0.25">
      <c r="A11" s="12">
        <v>42476</v>
      </c>
      <c r="B11" s="9">
        <v>8425034.3200000003</v>
      </c>
      <c r="C11" s="11">
        <v>204986.55</v>
      </c>
      <c r="D11" s="11">
        <v>548996.99</v>
      </c>
      <c r="E11" s="9">
        <v>753983.54</v>
      </c>
    </row>
    <row r="12" spans="1:9" x14ac:dyDescent="0.25">
      <c r="A12" s="12">
        <v>42506</v>
      </c>
      <c r="B12" s="9">
        <v>13629811.960000001</v>
      </c>
      <c r="C12" s="11">
        <v>207410.65</v>
      </c>
      <c r="D12" s="11">
        <v>227518.94</v>
      </c>
      <c r="E12" s="9">
        <v>434929.59</v>
      </c>
    </row>
    <row r="13" spans="1:9" x14ac:dyDescent="0.25">
      <c r="A13" s="12">
        <v>42537</v>
      </c>
      <c r="B13" s="9">
        <v>6468453.8499999996</v>
      </c>
      <c r="C13" s="11">
        <v>289497.17</v>
      </c>
      <c r="D13" s="11">
        <v>131194.64000000001</v>
      </c>
      <c r="E13" s="9">
        <v>420691.81</v>
      </c>
    </row>
    <row r="14" spans="1:9" x14ac:dyDescent="0.25">
      <c r="A14" s="12"/>
      <c r="B14" s="12"/>
      <c r="C14" s="11"/>
      <c r="D14" s="11"/>
      <c r="E14" s="9"/>
    </row>
    <row r="15" spans="1:9" x14ac:dyDescent="0.25">
      <c r="A15" s="12" t="s">
        <v>6</v>
      </c>
      <c r="B15" s="18">
        <f>SUM(B2:B14)</f>
        <v>136023256.12</v>
      </c>
      <c r="C15" s="11">
        <f>SUM(C2:C14)</f>
        <v>2662646.5499999998</v>
      </c>
      <c r="D15" s="11">
        <f>SUM(D2:D14)</f>
        <v>4464902.99</v>
      </c>
      <c r="E15" s="9">
        <f>SUM(E2:E14)</f>
        <v>7127549.5399999991</v>
      </c>
    </row>
    <row r="16" spans="1:9" x14ac:dyDescent="0.25">
      <c r="A16" s="12" t="s">
        <v>7</v>
      </c>
      <c r="B16" s="12"/>
      <c r="C16" s="19">
        <f>SUM(C15/B15)</f>
        <v>1.9574936124533052E-2</v>
      </c>
      <c r="D16" s="19">
        <f>SUM(D15/B15)</f>
        <v>3.2824556016076055E-2</v>
      </c>
      <c r="E16" s="19">
        <f>SUM(E15/B15)</f>
        <v>5.23994921406091E-2</v>
      </c>
    </row>
    <row r="17" spans="1:5" x14ac:dyDescent="0.25">
      <c r="A17" s="12"/>
      <c r="B17" s="12"/>
      <c r="C17" s="11"/>
      <c r="D17" s="11"/>
      <c r="E17" s="9"/>
    </row>
    <row r="18" spans="1:5" x14ac:dyDescent="0.25">
      <c r="A18" s="12">
        <v>42567</v>
      </c>
      <c r="B18" s="9">
        <v>11211973.42</v>
      </c>
      <c r="C18" s="11">
        <v>220024.65</v>
      </c>
      <c r="D18" s="11">
        <v>65711.23</v>
      </c>
      <c r="E18" s="9">
        <v>285735.88</v>
      </c>
    </row>
    <row r="19" spans="1:5" x14ac:dyDescent="0.25">
      <c r="A19" s="12">
        <v>42598</v>
      </c>
      <c r="B19" s="9">
        <v>8253637.0899999999</v>
      </c>
      <c r="C19" s="11">
        <v>287181.48</v>
      </c>
      <c r="D19" s="11">
        <v>84629.51</v>
      </c>
      <c r="E19" s="9">
        <v>371810.99</v>
      </c>
    </row>
    <row r="20" spans="1:5" x14ac:dyDescent="0.25">
      <c r="A20" s="12">
        <v>42629</v>
      </c>
      <c r="B20" s="9">
        <v>0</v>
      </c>
      <c r="C20" s="11">
        <v>174093.72</v>
      </c>
      <c r="D20" s="11">
        <v>42229.24</v>
      </c>
      <c r="E20" s="9">
        <v>216322.96</v>
      </c>
    </row>
    <row r="21" spans="1:5" x14ac:dyDescent="0.25">
      <c r="A21" s="12">
        <v>42659</v>
      </c>
      <c r="B21" s="9">
        <v>14814325.32</v>
      </c>
      <c r="C21" s="11">
        <v>168605.25</v>
      </c>
      <c r="D21" s="11">
        <v>44596.83</v>
      </c>
      <c r="E21" s="9">
        <v>213202.08</v>
      </c>
    </row>
    <row r="22" spans="1:5" x14ac:dyDescent="0.25">
      <c r="A22" s="12">
        <v>42690</v>
      </c>
      <c r="B22" s="9">
        <v>19678521.149999999</v>
      </c>
      <c r="C22" s="11">
        <v>204346.68</v>
      </c>
      <c r="D22" s="11">
        <v>42472.05</v>
      </c>
      <c r="E22" s="9">
        <v>246818.73</v>
      </c>
    </row>
    <row r="23" spans="1:5" x14ac:dyDescent="0.25">
      <c r="A23" s="12">
        <v>42705</v>
      </c>
      <c r="B23" s="9">
        <v>14770588.869999999</v>
      </c>
      <c r="C23" s="11">
        <v>137246.14000000001</v>
      </c>
      <c r="D23" s="11">
        <v>54161.42</v>
      </c>
      <c r="E23" s="9">
        <v>191407.56</v>
      </c>
    </row>
    <row r="24" spans="1:5" x14ac:dyDescent="0.25">
      <c r="A24" s="12">
        <v>42752</v>
      </c>
      <c r="B24" s="9">
        <v>16452127.84</v>
      </c>
      <c r="C24" s="11">
        <v>265646.34999999998</v>
      </c>
      <c r="D24" s="11">
        <v>73308.479999999996</v>
      </c>
      <c r="E24" s="17">
        <v>338954.83</v>
      </c>
    </row>
    <row r="25" spans="1:5" x14ac:dyDescent="0.25">
      <c r="A25" s="12">
        <v>42783</v>
      </c>
      <c r="B25" s="9">
        <v>13622841.52</v>
      </c>
      <c r="C25" s="11">
        <v>309382.88</v>
      </c>
      <c r="D25" s="11">
        <v>2293664.7200000002</v>
      </c>
      <c r="E25" s="9">
        <v>2603047.6</v>
      </c>
    </row>
    <row r="26" spans="1:5" x14ac:dyDescent="0.25">
      <c r="A26" s="12">
        <v>42811</v>
      </c>
      <c r="B26" s="9">
        <v>12981592.24</v>
      </c>
      <c r="C26" s="11">
        <v>400110.4</v>
      </c>
      <c r="D26" s="11">
        <v>1587978.84</v>
      </c>
      <c r="E26" s="9">
        <v>1988089.24</v>
      </c>
    </row>
    <row r="27" spans="1:5" x14ac:dyDescent="0.25">
      <c r="A27" s="12">
        <v>42842</v>
      </c>
      <c r="B27" s="9">
        <v>9130743.5800000001</v>
      </c>
      <c r="C27" s="11">
        <v>309009.63</v>
      </c>
      <c r="D27" s="11">
        <v>1048610.27</v>
      </c>
      <c r="E27" s="9">
        <v>1357619.9</v>
      </c>
    </row>
    <row r="28" spans="1:5" x14ac:dyDescent="0.25">
      <c r="A28" s="12">
        <v>42872</v>
      </c>
      <c r="B28" s="11">
        <v>11484537.800000001</v>
      </c>
      <c r="C28" s="11">
        <v>302883.82</v>
      </c>
      <c r="D28" s="11">
        <v>506074.09</v>
      </c>
      <c r="E28" s="9">
        <v>808957.91</v>
      </c>
    </row>
    <row r="29" spans="1:5" x14ac:dyDescent="0.25">
      <c r="A29" s="12">
        <v>42903</v>
      </c>
      <c r="B29" s="11">
        <v>5831903.3300000001</v>
      </c>
      <c r="C29" s="11">
        <v>300207.59000000003</v>
      </c>
      <c r="D29" s="11">
        <v>339577.59999999998</v>
      </c>
      <c r="E29" s="9">
        <v>639785.18999999994</v>
      </c>
    </row>
    <row r="30" spans="1:5" x14ac:dyDescent="0.25">
      <c r="A30" s="12"/>
      <c r="B30" s="12"/>
      <c r="C30" s="11"/>
      <c r="D30" s="11"/>
      <c r="E30" s="9"/>
    </row>
    <row r="31" spans="1:5" x14ac:dyDescent="0.25">
      <c r="A31" s="12" t="s">
        <v>8</v>
      </c>
      <c r="B31" s="18">
        <f>SUM(B18:B30)</f>
        <v>138232792.16</v>
      </c>
      <c r="C31" s="11">
        <f>SUM(C18:C30)</f>
        <v>3078738.5899999994</v>
      </c>
      <c r="D31" s="11">
        <f>SUM(D18:D30)</f>
        <v>6183014.2799999993</v>
      </c>
      <c r="E31" s="9">
        <f>SUM(E18:E30)</f>
        <v>9261752.8699999992</v>
      </c>
    </row>
    <row r="32" spans="1:5" x14ac:dyDescent="0.25">
      <c r="A32" s="12" t="s">
        <v>7</v>
      </c>
      <c r="B32" s="12"/>
      <c r="C32" s="19">
        <f>SUM(C31/B31)</f>
        <v>2.2272129079447797E-2</v>
      </c>
      <c r="D32" s="19">
        <f>SUM(D31/B31)</f>
        <v>4.4728997970636085E-2</v>
      </c>
      <c r="E32" s="19">
        <f>SUM(E31/B31)</f>
        <v>6.7001127050083889E-2</v>
      </c>
    </row>
    <row r="33" spans="1:5" x14ac:dyDescent="0.25">
      <c r="A33" s="12"/>
      <c r="B33" s="12"/>
      <c r="C33" s="11"/>
      <c r="D33" s="11"/>
      <c r="E33" s="9"/>
    </row>
    <row r="34" spans="1:5" x14ac:dyDescent="0.25">
      <c r="A34" s="12">
        <v>42933</v>
      </c>
      <c r="B34" s="9">
        <v>11092434.039999999</v>
      </c>
      <c r="C34" s="11">
        <v>273014</v>
      </c>
      <c r="D34" s="11">
        <v>146310.59</v>
      </c>
      <c r="E34" s="9">
        <v>419324.59</v>
      </c>
    </row>
    <row r="35" spans="1:5" x14ac:dyDescent="0.25">
      <c r="A35" s="12">
        <v>42964</v>
      </c>
      <c r="B35" s="9">
        <v>8738395.4900000002</v>
      </c>
      <c r="C35" s="11">
        <v>318973.53000000003</v>
      </c>
      <c r="D35" s="11">
        <v>192469.47</v>
      </c>
      <c r="E35" s="9">
        <v>511443</v>
      </c>
    </row>
    <row r="36" spans="1:5" x14ac:dyDescent="0.25">
      <c r="A36" s="12">
        <v>42995</v>
      </c>
      <c r="B36" s="9">
        <v>10975465.15</v>
      </c>
      <c r="C36" s="11">
        <v>299650.18</v>
      </c>
      <c r="D36" s="11">
        <v>80763.34</v>
      </c>
      <c r="E36" s="9">
        <v>380413.52</v>
      </c>
    </row>
    <row r="37" spans="1:5" x14ac:dyDescent="0.25">
      <c r="A37" s="12">
        <v>43025</v>
      </c>
      <c r="B37" s="9">
        <v>13990193.77</v>
      </c>
      <c r="C37" s="11">
        <v>353672.55</v>
      </c>
      <c r="D37" s="11">
        <v>59660.5</v>
      </c>
      <c r="E37" s="9">
        <v>413333.05</v>
      </c>
    </row>
    <row r="38" spans="1:5" x14ac:dyDescent="0.25">
      <c r="A38" s="12">
        <v>43056</v>
      </c>
      <c r="B38" s="9">
        <v>16472233.75</v>
      </c>
      <c r="C38" s="11">
        <v>266629.53000000003</v>
      </c>
      <c r="D38" s="11">
        <v>69394.59</v>
      </c>
      <c r="E38" s="9">
        <v>336024.12</v>
      </c>
    </row>
    <row r="39" spans="1:5" x14ac:dyDescent="0.25">
      <c r="A39" s="12">
        <v>43086</v>
      </c>
      <c r="B39" s="9">
        <v>14115872.32</v>
      </c>
      <c r="C39" s="11">
        <v>217403.21</v>
      </c>
      <c r="D39" s="11">
        <v>69403.740000000005</v>
      </c>
      <c r="E39" s="9">
        <v>286806.95</v>
      </c>
    </row>
    <row r="40" spans="1:5" x14ac:dyDescent="0.25">
      <c r="A40" s="12">
        <v>43101</v>
      </c>
      <c r="B40" s="9">
        <v>17098045.570000019</v>
      </c>
      <c r="C40" s="9">
        <v>305789.82</v>
      </c>
      <c r="D40" s="11">
        <v>51445.65</v>
      </c>
      <c r="E40" s="1">
        <v>357235.47</v>
      </c>
    </row>
    <row r="41" spans="1:5" x14ac:dyDescent="0.25">
      <c r="A41" s="12">
        <v>43149</v>
      </c>
      <c r="B41" s="9">
        <v>9324098.0399999991</v>
      </c>
      <c r="C41" s="11">
        <v>380281.07</v>
      </c>
      <c r="D41" s="11">
        <v>1324576.56</v>
      </c>
      <c r="E41" s="9">
        <v>1704857.63</v>
      </c>
    </row>
    <row r="42" spans="1:5" x14ac:dyDescent="0.25">
      <c r="A42" s="12">
        <v>43177</v>
      </c>
      <c r="B42" s="9">
        <v>8929133.5</v>
      </c>
      <c r="C42" s="11">
        <v>413719.87</v>
      </c>
      <c r="D42" s="11">
        <v>638672.42000000004</v>
      </c>
      <c r="E42" s="9">
        <v>1052392.29</v>
      </c>
    </row>
    <row r="43" spans="1:5" x14ac:dyDescent="0.25">
      <c r="A43" s="12">
        <v>43208</v>
      </c>
      <c r="B43" s="9">
        <v>8467015.3100000005</v>
      </c>
      <c r="C43" s="11">
        <v>315836.26</v>
      </c>
      <c r="D43" s="11">
        <v>1047548.33</v>
      </c>
      <c r="E43" s="9">
        <v>1363384.59</v>
      </c>
    </row>
    <row r="44" spans="1:5" x14ac:dyDescent="0.25">
      <c r="A44" s="12">
        <v>43238</v>
      </c>
      <c r="B44" s="9">
        <v>7010474.54</v>
      </c>
      <c r="C44" s="11">
        <v>326022.67</v>
      </c>
      <c r="D44" s="11">
        <v>418033.7</v>
      </c>
      <c r="E44" s="9">
        <v>744056.37</v>
      </c>
    </row>
    <row r="45" spans="1:5" x14ac:dyDescent="0.25">
      <c r="A45" s="12">
        <v>43269</v>
      </c>
      <c r="B45" s="9">
        <v>6703449</v>
      </c>
      <c r="C45" s="11">
        <v>305525.62</v>
      </c>
      <c r="D45" s="11">
        <v>462798.74</v>
      </c>
      <c r="E45" s="9">
        <v>768324.36</v>
      </c>
    </row>
    <row r="46" spans="1:5" x14ac:dyDescent="0.25">
      <c r="A46" s="12"/>
      <c r="B46" s="12"/>
      <c r="C46" s="11"/>
      <c r="D46" s="11"/>
      <c r="E46" s="9"/>
    </row>
    <row r="47" spans="1:5" x14ac:dyDescent="0.25">
      <c r="A47" s="12" t="s">
        <v>8</v>
      </c>
      <c r="B47" s="18">
        <f>SUM(B34:B46)</f>
        <v>132916810.48000003</v>
      </c>
      <c r="C47" s="11">
        <f>SUM(C34:C46)</f>
        <v>3776518.3100000005</v>
      </c>
      <c r="D47" s="11">
        <f>SUM(D34:D46)</f>
        <v>4561077.63</v>
      </c>
      <c r="E47" s="9">
        <f>SUM(E34:E46)</f>
        <v>8337595.9400000004</v>
      </c>
    </row>
    <row r="48" spans="1:5" x14ac:dyDescent="0.25">
      <c r="A48" s="12" t="s">
        <v>7</v>
      </c>
      <c r="B48" s="12"/>
      <c r="C48" s="19">
        <f>SUM(C47/B47)</f>
        <v>2.8412646198490089E-2</v>
      </c>
      <c r="D48" s="19">
        <f>SUM(D47/B47)</f>
        <v>3.4315280463988448E-2</v>
      </c>
      <c r="E48" s="19">
        <f>SUM(E47/B47)</f>
        <v>6.2727926662478534E-2</v>
      </c>
    </row>
    <row r="49" spans="1:5" x14ac:dyDescent="0.25">
      <c r="A49" s="12"/>
      <c r="B49" s="12"/>
      <c r="C49" s="11"/>
      <c r="D49" s="11"/>
      <c r="E49" s="9"/>
    </row>
    <row r="50" spans="1:5" x14ac:dyDescent="0.25">
      <c r="A50" s="12">
        <v>43299</v>
      </c>
      <c r="B50" s="9">
        <v>6980667.0499999998</v>
      </c>
      <c r="C50" s="11">
        <v>95306.68</v>
      </c>
      <c r="D50" s="11">
        <v>0</v>
      </c>
      <c r="E50" s="9">
        <v>95306.68</v>
      </c>
    </row>
    <row r="51" spans="1:5" x14ac:dyDescent="0.25">
      <c r="A51" s="12">
        <v>43330</v>
      </c>
      <c r="B51" s="9">
        <v>0</v>
      </c>
      <c r="C51" s="11">
        <v>115568.76</v>
      </c>
      <c r="D51" s="11">
        <v>167.34</v>
      </c>
      <c r="E51" s="9">
        <v>115736.1</v>
      </c>
    </row>
    <row r="52" spans="1:5" x14ac:dyDescent="0.25">
      <c r="A52" s="12">
        <v>43361</v>
      </c>
      <c r="B52" s="9">
        <v>0</v>
      </c>
      <c r="C52" s="11">
        <v>82835.199999999997</v>
      </c>
      <c r="D52" s="11">
        <v>0.76</v>
      </c>
      <c r="E52" s="9">
        <v>82835.960000000006</v>
      </c>
    </row>
    <row r="53" spans="1:5" x14ac:dyDescent="0.25">
      <c r="A53" s="12">
        <v>43374</v>
      </c>
      <c r="B53" s="9">
        <v>0</v>
      </c>
      <c r="C53" s="11">
        <v>79935.78</v>
      </c>
      <c r="D53" s="11">
        <v>0</v>
      </c>
      <c r="E53" s="9">
        <v>79935.78</v>
      </c>
    </row>
    <row r="54" spans="1:5" x14ac:dyDescent="0.25">
      <c r="A54" s="12">
        <v>43422</v>
      </c>
      <c r="B54" s="9">
        <v>0</v>
      </c>
      <c r="C54" s="11">
        <v>60149.05</v>
      </c>
      <c r="D54" s="11">
        <v>0</v>
      </c>
      <c r="E54" s="9">
        <v>60149.05</v>
      </c>
    </row>
    <row r="55" spans="1:5" x14ac:dyDescent="0.25">
      <c r="A55" s="12">
        <v>43452</v>
      </c>
      <c r="B55" s="9">
        <v>0</v>
      </c>
      <c r="C55" s="11">
        <v>82937.72</v>
      </c>
      <c r="D55" s="11">
        <v>200</v>
      </c>
      <c r="E55" s="9">
        <v>83137.72</v>
      </c>
    </row>
    <row r="56" spans="1:5" x14ac:dyDescent="0.25">
      <c r="A56" s="12">
        <v>43484</v>
      </c>
      <c r="B56" s="9">
        <v>0</v>
      </c>
      <c r="C56" s="11">
        <v>35917.879999999997</v>
      </c>
      <c r="D56" s="11">
        <v>0</v>
      </c>
      <c r="E56" s="9">
        <v>35917.879999999997</v>
      </c>
    </row>
    <row r="57" spans="1:5" x14ac:dyDescent="0.25">
      <c r="A57" s="12">
        <v>43515</v>
      </c>
      <c r="B57" s="9">
        <v>0</v>
      </c>
      <c r="C57" s="11">
        <v>31971.74</v>
      </c>
      <c r="D57" s="11">
        <v>0</v>
      </c>
      <c r="E57" s="9">
        <v>31971.74</v>
      </c>
    </row>
    <row r="58" spans="1:5" x14ac:dyDescent="0.25">
      <c r="A58" s="12">
        <v>43543</v>
      </c>
      <c r="B58" s="9">
        <v>0</v>
      </c>
      <c r="C58" s="11">
        <v>29263.919999999998</v>
      </c>
      <c r="D58" s="11">
        <v>0</v>
      </c>
      <c r="E58" s="9">
        <v>29263.919999999998</v>
      </c>
    </row>
    <row r="59" spans="1:5" x14ac:dyDescent="0.25">
      <c r="A59" s="12">
        <v>43574</v>
      </c>
      <c r="B59" s="9">
        <v>0</v>
      </c>
      <c r="C59" s="11">
        <v>23645.14</v>
      </c>
      <c r="D59" s="11">
        <v>0</v>
      </c>
      <c r="E59" s="9">
        <v>23645.14</v>
      </c>
    </row>
    <row r="60" spans="1:5" x14ac:dyDescent="0.25">
      <c r="A60" s="12">
        <v>43604</v>
      </c>
      <c r="B60" s="9">
        <v>0</v>
      </c>
      <c r="C60" s="11">
        <v>41816.370000000003</v>
      </c>
      <c r="D60" s="11">
        <v>0</v>
      </c>
      <c r="E60" s="9">
        <v>41816.370000000003</v>
      </c>
    </row>
    <row r="61" spans="1:5" x14ac:dyDescent="0.25">
      <c r="A61" s="12">
        <v>43635</v>
      </c>
      <c r="B61" s="9">
        <v>0</v>
      </c>
      <c r="C61" s="11">
        <v>21415.65</v>
      </c>
      <c r="D61" s="11">
        <v>0</v>
      </c>
      <c r="E61" s="9">
        <v>21415.65</v>
      </c>
    </row>
    <row r="62" spans="1:5" x14ac:dyDescent="0.25">
      <c r="A62" s="12"/>
      <c r="B62" s="18"/>
      <c r="C62" s="11"/>
      <c r="D62" s="11"/>
      <c r="E62" s="9"/>
    </row>
    <row r="63" spans="1:5" x14ac:dyDescent="0.25">
      <c r="A63" s="12" t="s">
        <v>6</v>
      </c>
      <c r="B63" s="18">
        <f>SUM(B50:B62)</f>
        <v>6980667.0499999998</v>
      </c>
      <c r="C63" s="11">
        <f>SUM(C50:C62)</f>
        <v>700763.89000000013</v>
      </c>
      <c r="D63" s="11">
        <f>SUM(D50:D62)</f>
        <v>368.1</v>
      </c>
      <c r="E63" s="9">
        <f>SUM(E50:E62)</f>
        <v>701131.99000000011</v>
      </c>
    </row>
    <row r="64" spans="1:5" x14ac:dyDescent="0.25">
      <c r="A64" s="12" t="s">
        <v>7</v>
      </c>
      <c r="B64" s="12"/>
      <c r="C64" s="19">
        <f>SUM(C63/B63)</f>
        <v>0.10038637926442863</v>
      </c>
      <c r="D64" s="19">
        <f>SUM(D63/B63)</f>
        <v>5.2731350365721862E-5</v>
      </c>
      <c r="E64" s="19">
        <f>SUM(E63/B63)</f>
        <v>0.10043911061479434</v>
      </c>
    </row>
    <row r="65" spans="1:5" x14ac:dyDescent="0.25">
      <c r="A65" s="12"/>
      <c r="B65" s="12"/>
      <c r="C65" s="11"/>
      <c r="D65" s="11"/>
      <c r="E65" s="9"/>
    </row>
    <row r="66" spans="1:5" x14ac:dyDescent="0.25">
      <c r="A66" s="12">
        <v>43665</v>
      </c>
      <c r="B66" s="9">
        <v>0</v>
      </c>
      <c r="C66" s="11">
        <v>2211402.11</v>
      </c>
      <c r="D66" s="11">
        <v>3671893.31</v>
      </c>
      <c r="E66" s="9">
        <v>5883295.4199999999</v>
      </c>
    </row>
    <row r="67" spans="1:5" x14ac:dyDescent="0.25">
      <c r="A67" s="12">
        <v>43696</v>
      </c>
      <c r="B67" s="9">
        <v>58519615.189999558</v>
      </c>
      <c r="C67" s="11">
        <v>17781.96</v>
      </c>
      <c r="D67" s="11">
        <v>0</v>
      </c>
      <c r="E67" s="9">
        <v>17781.96</v>
      </c>
    </row>
    <row r="68" spans="1:5" x14ac:dyDescent="0.25">
      <c r="A68" s="12">
        <v>43727</v>
      </c>
      <c r="B68" s="9">
        <v>0</v>
      </c>
      <c r="C68" s="11">
        <v>436654.46</v>
      </c>
      <c r="D68" s="11">
        <v>117111.34</v>
      </c>
      <c r="E68" s="9">
        <v>553765.80000000005</v>
      </c>
    </row>
    <row r="69" spans="1:5" x14ac:dyDescent="0.25">
      <c r="A69" s="12">
        <v>43757</v>
      </c>
      <c r="B69" s="9">
        <v>58102373.799999997</v>
      </c>
      <c r="C69" s="11">
        <v>216271.74</v>
      </c>
      <c r="D69" s="11">
        <v>34734.71</v>
      </c>
      <c r="E69" s="9">
        <v>251006.45</v>
      </c>
    </row>
    <row r="70" spans="1:5" x14ac:dyDescent="0.25">
      <c r="A70" s="12">
        <v>43788</v>
      </c>
      <c r="B70" s="9">
        <v>8675575.3300000001</v>
      </c>
      <c r="C70" s="11">
        <v>378280.97</v>
      </c>
      <c r="D70" s="11">
        <v>110365.8</v>
      </c>
      <c r="E70" s="9">
        <v>488646.77</v>
      </c>
    </row>
    <row r="71" spans="1:5" x14ac:dyDescent="0.25">
      <c r="A71" s="12">
        <v>43800</v>
      </c>
      <c r="B71" s="9">
        <v>6036992.4800000004</v>
      </c>
      <c r="C71" s="11">
        <v>322157.65999999997</v>
      </c>
      <c r="D71" s="11">
        <v>57687.85</v>
      </c>
      <c r="E71" s="9">
        <v>379845.51</v>
      </c>
    </row>
    <row r="72" spans="1:5" x14ac:dyDescent="0.25">
      <c r="A72" s="12">
        <v>43850</v>
      </c>
      <c r="B72" s="9">
        <v>9618731.3399999999</v>
      </c>
      <c r="C72" s="11">
        <v>389120.25</v>
      </c>
      <c r="D72" s="11">
        <v>115392.78</v>
      </c>
      <c r="E72" s="9">
        <v>504513.03</v>
      </c>
    </row>
    <row r="73" spans="1:5" x14ac:dyDescent="0.25">
      <c r="A73" s="12">
        <v>43881</v>
      </c>
      <c r="B73" s="9">
        <v>7477025.5899999999</v>
      </c>
      <c r="C73" s="11">
        <v>361410.29</v>
      </c>
      <c r="D73" s="11">
        <v>3898084.63</v>
      </c>
      <c r="E73" s="9">
        <v>4259494.92</v>
      </c>
    </row>
    <row r="74" spans="1:5" x14ac:dyDescent="0.25">
      <c r="A74" s="12">
        <v>43910</v>
      </c>
      <c r="B74" s="9">
        <v>7366705.2800000003</v>
      </c>
      <c r="C74" s="3">
        <v>692038.04</v>
      </c>
      <c r="D74" s="11">
        <v>2130216.41</v>
      </c>
      <c r="E74" s="9">
        <v>2822254.45</v>
      </c>
    </row>
    <row r="75" spans="1:5" x14ac:dyDescent="0.25">
      <c r="A75" s="12">
        <v>43941</v>
      </c>
      <c r="B75" s="9">
        <v>5280420.63</v>
      </c>
      <c r="C75" s="11">
        <v>323800.53000000003</v>
      </c>
      <c r="D75" s="11">
        <v>180860.07</v>
      </c>
      <c r="E75" s="9">
        <v>504660.6</v>
      </c>
    </row>
    <row r="76" spans="1:5" x14ac:dyDescent="0.25">
      <c r="A76" s="12">
        <v>43971</v>
      </c>
      <c r="B76" s="9">
        <v>0</v>
      </c>
      <c r="C76" s="11">
        <v>472802.62</v>
      </c>
      <c r="D76" s="11">
        <v>2308.7199999999998</v>
      </c>
      <c r="E76" s="9">
        <v>475111.34</v>
      </c>
    </row>
    <row r="77" spans="1:5" x14ac:dyDescent="0.25">
      <c r="A77" s="12">
        <v>44002</v>
      </c>
      <c r="B77" s="9">
        <v>0</v>
      </c>
      <c r="C77" s="11">
        <v>238435.92</v>
      </c>
      <c r="D77" s="11">
        <v>2580.75</v>
      </c>
      <c r="E77" s="9">
        <v>241016.67</v>
      </c>
    </row>
    <row r="78" spans="1:5" x14ac:dyDescent="0.25">
      <c r="A78" s="12"/>
      <c r="B78" s="18"/>
      <c r="C78" s="11"/>
      <c r="D78" s="11"/>
      <c r="E78" s="9"/>
    </row>
    <row r="79" spans="1:5" x14ac:dyDescent="0.25">
      <c r="A79" s="12" t="s">
        <v>8</v>
      </c>
      <c r="B79" s="18">
        <f>SUM(B66:B78)</f>
        <v>161077439.63999957</v>
      </c>
      <c r="C79" s="11">
        <f>SUM(C66:C78)</f>
        <v>6060156.5499999998</v>
      </c>
      <c r="D79" s="11">
        <f>SUM(D66:D78)</f>
        <v>10321236.370000001</v>
      </c>
      <c r="E79" s="9">
        <f>SUM(E66:E78)</f>
        <v>16381392.919999998</v>
      </c>
    </row>
    <row r="80" spans="1:5" x14ac:dyDescent="0.25">
      <c r="A80" s="12" t="s">
        <v>7</v>
      </c>
      <c r="B80" s="12"/>
      <c r="C80" s="19">
        <f>SUM(C79/B79)</f>
        <v>3.7622627746903364E-2</v>
      </c>
      <c r="D80" s="19">
        <f>SUM(D79/B79)</f>
        <v>6.4076238069511626E-2</v>
      </c>
      <c r="E80" s="19">
        <f>SUM(E79/B79)</f>
        <v>0.10169886581641498</v>
      </c>
    </row>
    <row r="81" spans="1:7" x14ac:dyDescent="0.25">
      <c r="A81" s="12"/>
      <c r="B81" s="12"/>
      <c r="C81" s="11"/>
      <c r="D81" s="11"/>
      <c r="E81" s="9"/>
    </row>
    <row r="82" spans="1:7" x14ac:dyDescent="0.25">
      <c r="A82" s="12">
        <v>44032</v>
      </c>
      <c r="B82" s="9">
        <v>0</v>
      </c>
      <c r="C82" s="11">
        <v>126758.76</v>
      </c>
      <c r="D82" s="11">
        <v>2347.86</v>
      </c>
      <c r="E82" s="9">
        <v>129106.62</v>
      </c>
    </row>
    <row r="83" spans="1:7" x14ac:dyDescent="0.25">
      <c r="A83" s="12">
        <v>44063</v>
      </c>
      <c r="B83" s="9">
        <v>0</v>
      </c>
      <c r="C83" s="11">
        <v>96019.95</v>
      </c>
      <c r="D83" s="11">
        <v>0</v>
      </c>
      <c r="E83" s="9">
        <v>96019.95</v>
      </c>
    </row>
    <row r="84" spans="1:7" x14ac:dyDescent="0.25">
      <c r="A84" s="12">
        <v>44094</v>
      </c>
      <c r="B84" s="9">
        <v>0</v>
      </c>
      <c r="C84" s="11">
        <v>74364.7</v>
      </c>
      <c r="D84" s="11">
        <v>62.26</v>
      </c>
      <c r="E84" s="9">
        <v>74426.960000000006</v>
      </c>
    </row>
    <row r="85" spans="1:7" x14ac:dyDescent="0.25">
      <c r="A85" s="12">
        <v>44124</v>
      </c>
      <c r="B85" s="9">
        <v>46919690.829999998</v>
      </c>
      <c r="C85" s="11">
        <v>81527.360000000001</v>
      </c>
      <c r="D85" s="11">
        <v>442.94</v>
      </c>
      <c r="E85" s="9">
        <v>81970.3</v>
      </c>
    </row>
    <row r="86" spans="1:7" x14ac:dyDescent="0.25">
      <c r="A86" s="12">
        <v>44136</v>
      </c>
      <c r="B86" s="9">
        <v>0</v>
      </c>
      <c r="C86" s="11">
        <v>117303.55</v>
      </c>
      <c r="D86" s="11">
        <v>6441.56</v>
      </c>
      <c r="E86" s="9">
        <v>123745.11</v>
      </c>
      <c r="G86" t="s">
        <v>10</v>
      </c>
    </row>
    <row r="87" spans="1:7" x14ac:dyDescent="0.25">
      <c r="A87" s="12">
        <v>44166</v>
      </c>
      <c r="B87" s="9">
        <v>2381246.64</v>
      </c>
      <c r="C87" s="11">
        <v>72886.59</v>
      </c>
      <c r="D87" s="11">
        <v>10112.36</v>
      </c>
      <c r="E87" s="9">
        <v>82998.95</v>
      </c>
    </row>
    <row r="88" spans="1:7" x14ac:dyDescent="0.25">
      <c r="A88" s="12">
        <v>44197</v>
      </c>
      <c r="B88" s="9">
        <v>4582610.58</v>
      </c>
      <c r="C88" s="11">
        <v>167433.85999999999</v>
      </c>
      <c r="D88" s="11">
        <v>4014.28</v>
      </c>
      <c r="E88" s="9">
        <v>171448.14</v>
      </c>
    </row>
    <row r="89" spans="1:7" x14ac:dyDescent="0.25">
      <c r="A89" s="12">
        <v>44248</v>
      </c>
      <c r="B89" s="9">
        <v>5004551.2699999996</v>
      </c>
      <c r="C89" s="11">
        <v>211279.81</v>
      </c>
      <c r="D89" s="11">
        <v>178135.09</v>
      </c>
      <c r="E89" s="9">
        <v>389414.9</v>
      </c>
    </row>
    <row r="90" spans="1:7" x14ac:dyDescent="0.25">
      <c r="A90" s="12">
        <v>44276</v>
      </c>
      <c r="B90" s="9">
        <v>7477530.0700000003</v>
      </c>
      <c r="C90" s="11">
        <v>180478.62</v>
      </c>
      <c r="D90" s="11">
        <v>489837.96</v>
      </c>
      <c r="E90" s="9">
        <v>670316.57999999996</v>
      </c>
    </row>
    <row r="91" spans="1:7" x14ac:dyDescent="0.25">
      <c r="A91" s="12">
        <v>44307</v>
      </c>
      <c r="B91" s="9">
        <v>479042.42</v>
      </c>
      <c r="C91" s="11">
        <v>165854.35</v>
      </c>
      <c r="D91" s="11">
        <v>310398.69</v>
      </c>
      <c r="E91" s="9">
        <v>476253.04</v>
      </c>
    </row>
    <row r="92" spans="1:7" x14ac:dyDescent="0.25">
      <c r="A92" s="12">
        <v>44337</v>
      </c>
      <c r="B92" s="9">
        <v>3392787.52</v>
      </c>
      <c r="C92" s="11">
        <v>143633.57999999999</v>
      </c>
      <c r="D92" s="11">
        <v>370128.86</v>
      </c>
      <c r="E92" s="9">
        <v>513762.44</v>
      </c>
    </row>
    <row r="93" spans="1:7" x14ac:dyDescent="0.25">
      <c r="A93" s="12">
        <v>44368</v>
      </c>
      <c r="B93" s="9">
        <v>7261941</v>
      </c>
      <c r="C93" s="11">
        <v>109826.28</v>
      </c>
      <c r="D93" s="11">
        <v>454116.95</v>
      </c>
      <c r="E93" s="9">
        <v>563943.23</v>
      </c>
    </row>
    <row r="94" spans="1:7" x14ac:dyDescent="0.25">
      <c r="A94" s="12"/>
      <c r="B94" s="12"/>
      <c r="C94" s="11"/>
      <c r="D94" s="11"/>
      <c r="E94" s="9"/>
    </row>
    <row r="95" spans="1:7" x14ac:dyDescent="0.25">
      <c r="A95" s="12" t="s">
        <v>8</v>
      </c>
      <c r="B95" s="18">
        <f>SUM(B82:B94)</f>
        <v>77499400.329999998</v>
      </c>
      <c r="C95" s="11">
        <f>SUM(C82:C94)</f>
        <v>1547367.41</v>
      </c>
      <c r="D95" s="11">
        <f>SUM(D82:D94)</f>
        <v>1826038.8099999998</v>
      </c>
      <c r="E95" s="9">
        <f>SUM(E82:E94)</f>
        <v>3373406.22</v>
      </c>
    </row>
    <row r="96" spans="1:7" x14ac:dyDescent="0.25">
      <c r="A96" s="12" t="s">
        <v>7</v>
      </c>
      <c r="B96" s="8"/>
      <c r="C96" s="19">
        <f>SUM(C95/B95)</f>
        <v>1.9966185588677573E-2</v>
      </c>
      <c r="D96" s="19">
        <f>SUM(D95/B95)</f>
        <v>2.3561973411723815E-2</v>
      </c>
      <c r="E96" s="19">
        <f>SUM(E95/B95)</f>
        <v>4.3528159000401391E-2</v>
      </c>
    </row>
  </sheetData>
  <pageMargins left="0.7" right="0.7" top="0.75" bottom="0.75" header="0.3" footer="0.3"/>
  <pageSetup scale="71" fitToHeight="0" orientation="portrait" r:id="rId1"/>
  <headerFooter>
    <oddHeader>&amp;CMDCCU - Non Tollway
FY 16 -FY21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1de03b0-0592-40a5-b7e4-339aac32d78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CFC205-C158-434E-9900-9AE6836A0DF0}"/>
</file>

<file path=customXml/itemProps2.xml><?xml version="1.0" encoding="utf-8"?>
<ds:datastoreItem xmlns:ds="http://schemas.openxmlformats.org/officeDocument/2006/customXml" ds:itemID="{8CFB09E8-DBAD-4B08-ABF9-D38029B111CB}"/>
</file>

<file path=customXml/itemProps3.xml><?xml version="1.0" encoding="utf-8"?>
<ds:datastoreItem xmlns:ds="http://schemas.openxmlformats.org/officeDocument/2006/customXml" ds:itemID="{14317F23-A1EF-4AB9-AE3E-902F0DB6A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Placements</vt:lpstr>
      <vt:lpstr>Collections 2</vt:lpstr>
    </vt:vector>
  </TitlesOfParts>
  <Company>Expert Global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ycalhoun</dc:creator>
  <cp:lastModifiedBy>Donna Walker -DoIT-</cp:lastModifiedBy>
  <cp:lastPrinted>2022-01-28T18:41:23Z</cp:lastPrinted>
  <dcterms:created xsi:type="dcterms:W3CDTF">2014-05-27T03:04:24Z</dcterms:created>
  <dcterms:modified xsi:type="dcterms:W3CDTF">2025-05-05T13:40:01Z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