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2396" windowHeight="9312" activeTab="0"/>
  </bookViews>
  <sheets>
    <sheet name="Attachment E - Telephonic" sheetId="1" r:id="rId1"/>
    <sheet name="Attachment E - Onsite" sheetId="2" r:id="rId2"/>
    <sheet name="Attachment E - Written" sheetId="3" r:id="rId3"/>
  </sheets>
  <definedNames>
    <definedName name="_xlnm.Print_Area" localSheetId="1">'Attachment E - Onsite'!$A$1:$G$78</definedName>
    <definedName name="_xlnm.Print_Area" localSheetId="0">'Attachment E - Telephonic'!$A$1:$D$70</definedName>
    <definedName name="_xlnm.Print_Area" localSheetId="2">'Attachment E - Written'!$A$1:$D$77</definedName>
  </definedNames>
  <calcPr fullCalcOnLoad="1"/>
</workbook>
</file>

<file path=xl/sharedStrings.xml><?xml version="1.0" encoding="utf-8"?>
<sst xmlns="http://schemas.openxmlformats.org/spreadsheetml/2006/main" count="241" uniqueCount="76">
  <si>
    <t>Core Languages</t>
  </si>
  <si>
    <t>Non-Core Languages
Continuously Available</t>
  </si>
  <si>
    <t>Non-Core Languages NOT
Continuously Available</t>
  </si>
  <si>
    <r>
      <t xml:space="preserve">Description of Services
</t>
    </r>
    <r>
      <rPr>
        <b/>
        <u val="single"/>
        <sz val="11"/>
        <rFont val="Times New Roman"/>
        <family val="1"/>
      </rPr>
      <t>Year 1</t>
    </r>
  </si>
  <si>
    <r>
      <t>[C]</t>
    </r>
    <r>
      <rPr>
        <sz val="11"/>
        <rFont val="Times New Roman"/>
        <family val="1"/>
      </rPr>
      <t xml:space="preserve"> Extended Total 1 </t>
    </r>
    <r>
      <rPr>
        <b/>
        <sz val="11"/>
        <rFont val="Times New Roman"/>
        <family val="1"/>
      </rPr>
      <t>(A*B=C)</t>
    </r>
  </si>
  <si>
    <r>
      <t>[F]</t>
    </r>
    <r>
      <rPr>
        <sz val="11"/>
        <rFont val="Times New Roman"/>
        <family val="1"/>
      </rPr>
      <t xml:space="preserve"> Extended Total 2 </t>
    </r>
    <r>
      <rPr>
        <b/>
        <sz val="11"/>
        <rFont val="Times New Roman"/>
        <family val="1"/>
      </rPr>
      <t>(D*E=F)</t>
    </r>
  </si>
  <si>
    <r>
      <t xml:space="preserve">Description of Services
</t>
    </r>
    <r>
      <rPr>
        <b/>
        <u val="single"/>
        <sz val="11"/>
        <rFont val="Times New Roman"/>
        <family val="1"/>
      </rPr>
      <t>Year 4</t>
    </r>
  </si>
  <si>
    <r>
      <t xml:space="preserve">Description of Services
</t>
    </r>
    <r>
      <rPr>
        <b/>
        <u val="single"/>
        <sz val="11"/>
        <rFont val="Times New Roman"/>
        <family val="1"/>
      </rPr>
      <t>Year 5</t>
    </r>
  </si>
  <si>
    <t>[The Total Estimated Price per year is the sum of the columns on Line G]</t>
  </si>
  <si>
    <t>Core Languages
Routine</t>
  </si>
  <si>
    <t>Core Languages
Expedited</t>
  </si>
  <si>
    <t>Core Languages
Critical</t>
  </si>
  <si>
    <t>Non-Core Languages
Critical **</t>
  </si>
  <si>
    <t>Item</t>
  </si>
  <si>
    <t>Total (A*B)</t>
  </si>
  <si>
    <t>"Point-To-Your-Language" Cards</t>
  </si>
  <si>
    <r>
      <t xml:space="preserve">[A] </t>
    </r>
    <r>
      <rPr>
        <sz val="11"/>
        <rFont val="Times New Roman"/>
        <family val="1"/>
      </rPr>
      <t>Standard Hourly Rate</t>
    </r>
  </si>
  <si>
    <r>
      <t>[B]</t>
    </r>
    <r>
      <rPr>
        <sz val="11"/>
        <rFont val="Times New Roman"/>
        <family val="1"/>
      </rPr>
      <t xml:space="preserve"> Estimated Quantity of Hours</t>
    </r>
  </si>
  <si>
    <r>
      <t xml:space="preserve">[C] </t>
    </r>
    <r>
      <rPr>
        <sz val="11"/>
        <rFont val="Times New Roman"/>
        <family val="1"/>
      </rPr>
      <t xml:space="preserve">Extended Total 1
</t>
    </r>
    <r>
      <rPr>
        <b/>
        <sz val="11"/>
        <rFont val="Times New Roman"/>
        <family val="1"/>
      </rPr>
      <t>(A*B=C)</t>
    </r>
  </si>
  <si>
    <r>
      <t xml:space="preserve">[D] </t>
    </r>
    <r>
      <rPr>
        <sz val="11"/>
        <rFont val="Times New Roman"/>
        <family val="1"/>
      </rPr>
      <t>Non-Standard Hourly Rate</t>
    </r>
  </si>
  <si>
    <r>
      <t xml:space="preserve">[E] </t>
    </r>
    <r>
      <rPr>
        <sz val="11"/>
        <rFont val="Times New Roman"/>
        <family val="1"/>
      </rPr>
      <t>Estimated Quantity of Hours</t>
    </r>
  </si>
  <si>
    <r>
      <t>[F]</t>
    </r>
    <r>
      <rPr>
        <sz val="11"/>
        <rFont val="Times New Roman"/>
        <family val="1"/>
      </rPr>
      <t xml:space="preserve"> Extended Total 2
</t>
    </r>
    <r>
      <rPr>
        <b/>
        <sz val="11"/>
        <rFont val="Times New Roman"/>
        <family val="1"/>
      </rPr>
      <t>(D*E=F)</t>
    </r>
  </si>
  <si>
    <r>
      <t xml:space="preserve">[G] </t>
    </r>
    <r>
      <rPr>
        <sz val="11"/>
        <rFont val="Times New Roman"/>
        <family val="1"/>
      </rPr>
      <t xml:space="preserve">Summarized Total 3
</t>
    </r>
    <r>
      <rPr>
        <b/>
        <sz val="11"/>
        <rFont val="Times New Roman"/>
        <family val="1"/>
      </rPr>
      <t>(C+F=G)</t>
    </r>
  </si>
  <si>
    <r>
      <t xml:space="preserve">Description of Services
</t>
    </r>
    <r>
      <rPr>
        <b/>
        <u val="single"/>
        <sz val="11"/>
        <rFont val="Times New Roman"/>
        <family val="1"/>
      </rPr>
      <t>Year 2</t>
    </r>
  </si>
  <si>
    <r>
      <t xml:space="preserve">Description of Services
</t>
    </r>
    <r>
      <rPr>
        <b/>
        <u val="single"/>
        <sz val="11"/>
        <rFont val="Times New Roman"/>
        <family val="1"/>
      </rPr>
      <t>Year 3</t>
    </r>
  </si>
  <si>
    <t>Non-Core Languages
Routine</t>
  </si>
  <si>
    <t>Non-Core Languages
Expedited *</t>
  </si>
  <si>
    <t>[The Total Estimated Price per year is the sum of the columns on Line J]</t>
  </si>
  <si>
    <r>
      <t xml:space="preserve">[A] </t>
    </r>
    <r>
      <rPr>
        <sz val="11"/>
        <rFont val="Times New Roman"/>
        <family val="1"/>
      </rPr>
      <t>Standard Per Minute Rate</t>
    </r>
  </si>
  <si>
    <r>
      <t>[B]</t>
    </r>
    <r>
      <rPr>
        <sz val="11"/>
        <rFont val="Times New Roman"/>
        <family val="1"/>
      </rPr>
      <t xml:space="preserve"> Estimated Quantity of Minutes</t>
    </r>
  </si>
  <si>
    <r>
      <t xml:space="preserve">[D] </t>
    </r>
    <r>
      <rPr>
        <sz val="11"/>
        <rFont val="Times New Roman"/>
        <family val="1"/>
      </rPr>
      <t>Non-Standard Per Minute Rate</t>
    </r>
  </si>
  <si>
    <r>
      <t xml:space="preserve">[E] </t>
    </r>
    <r>
      <rPr>
        <sz val="11"/>
        <rFont val="Times New Roman"/>
        <family val="1"/>
      </rPr>
      <t>Estimated Quantity of Minutes</t>
    </r>
  </si>
  <si>
    <r>
      <t xml:space="preserve">[F] </t>
    </r>
    <r>
      <rPr>
        <sz val="11"/>
        <rFont val="Times New Roman"/>
        <family val="1"/>
      </rPr>
      <t xml:space="preserve">Extended Total 2
</t>
    </r>
    <r>
      <rPr>
        <b/>
        <sz val="11"/>
        <rFont val="Times New Roman"/>
        <family val="1"/>
      </rPr>
      <t>(D*E=F)</t>
    </r>
  </si>
  <si>
    <r>
      <t>Estimated Quantity (B)</t>
    </r>
    <r>
      <rPr>
        <b/>
        <sz val="11"/>
        <rFont val="Times New Roman"/>
        <family val="1"/>
      </rPr>
      <t xml:space="preserve">
</t>
    </r>
  </si>
  <si>
    <t>Unit Price (A)
per pack/quantity of 25</t>
  </si>
  <si>
    <r>
      <t xml:space="preserve">[A] </t>
    </r>
    <r>
      <rPr>
        <sz val="11"/>
        <rFont val="Times New Roman"/>
        <family val="1"/>
      </rPr>
      <t>Expedited Per Word Rate</t>
    </r>
  </si>
  <si>
    <r>
      <t>[D] Non-</t>
    </r>
    <r>
      <rPr>
        <sz val="11"/>
        <rFont val="Times New Roman"/>
        <family val="1"/>
      </rPr>
      <t>Expedited Per Word Rate</t>
    </r>
  </si>
  <si>
    <t>Knowledge/Skills-set/Certification Surcharge (maximum of 20%)</t>
  </si>
  <si>
    <t xml:space="preserve">For Offerors proposing for BOTH ONSITE AND TELEPHONIC service categories, please enter the discount percentage proposed for ONSITE: </t>
  </si>
  <si>
    <t>For Offerors proposing for BOTH ONSITE AND WRITTEN service categories, please enter the discount percentage proposed for ONSITE:</t>
  </si>
  <si>
    <t>For Offerors proposing for ALL THREE service categories, please enter the discount percentage proposed for ONSITE:</t>
  </si>
  <si>
    <t xml:space="preserve">For Offerors proposing for BOTH TELEPHONIC AND ONSITE service categories, enter the discount percentage proposed for TELEPHONIC: </t>
  </si>
  <si>
    <t>For Offerors proposing for BOTH TELEPHONIC AND WRITTEN service categories, enter the discount percentage proposed for TELEPHONIC:</t>
  </si>
  <si>
    <t>For Offerors proposing for BOTH WRITTEN AND ONSITE service categories, please enter the discount percentage proposed for WRITTEN:</t>
  </si>
  <si>
    <t>For Offerors proposing for ALL THREE service categories, please enter the discount percentage proposed for WRITTEN:</t>
  </si>
  <si>
    <t xml:space="preserve">For Offerors proposing for BOTH WRITTEN AND TELEPHONIC service categories, please enter the discount percentage proposed for WRITTEN: </t>
  </si>
  <si>
    <t>For Offerors proposing for ALL THREE service categories, please enter the discount percentage proposed for TELEPHONIC:</t>
  </si>
  <si>
    <r>
      <t xml:space="preserve">[J] </t>
    </r>
    <r>
      <rPr>
        <sz val="11"/>
        <rFont val="Times New Roman"/>
        <family val="1"/>
      </rPr>
      <t xml:space="preserve">Summarized Total 3 </t>
    </r>
    <r>
      <rPr>
        <b/>
        <sz val="11"/>
        <rFont val="Times New Roman"/>
        <family val="1"/>
      </rPr>
      <t>(C+F=G)</t>
    </r>
  </si>
  <si>
    <r>
      <t xml:space="preserve">[J] </t>
    </r>
    <r>
      <rPr>
        <sz val="11"/>
        <rFont val="Times New Roman"/>
        <family val="1"/>
      </rPr>
      <t xml:space="preserve">Summarized Total </t>
    </r>
    <r>
      <rPr>
        <strike/>
        <sz val="11"/>
        <rFont val="Times New Roman"/>
        <family val="1"/>
      </rPr>
      <t>4</t>
    </r>
    <r>
      <rPr>
        <sz val="11"/>
        <rFont val="Times New Roman"/>
        <family val="1"/>
      </rPr>
      <t xml:space="preserve"> </t>
    </r>
    <r>
      <rPr>
        <b/>
        <u val="double"/>
        <sz val="11"/>
        <rFont val="Times New Roman"/>
        <family val="1"/>
      </rPr>
      <t>3</t>
    </r>
    <r>
      <rPr>
        <sz val="11"/>
        <rFont val="Times New Roman"/>
        <family val="1"/>
      </rPr>
      <t xml:space="preserve"> </t>
    </r>
    <r>
      <rPr>
        <b/>
        <sz val="11"/>
        <rFont val="Times New Roman"/>
        <family val="1"/>
      </rPr>
      <t>(C+F=G)</t>
    </r>
  </si>
  <si>
    <t>A</t>
  </si>
  <si>
    <t>B</t>
  </si>
  <si>
    <t>C</t>
  </si>
  <si>
    <t>D</t>
  </si>
  <si>
    <t xml:space="preserve">C </t>
  </si>
  <si>
    <t>E</t>
  </si>
  <si>
    <t>F</t>
  </si>
  <si>
    <t>G</t>
  </si>
  <si>
    <t>Total Estimated Price Year 1 (H):</t>
  </si>
  <si>
    <t>Total Estimated Price Year 2 (I):</t>
  </si>
  <si>
    <t>Total Estimated Price Year 3 (J):</t>
  </si>
  <si>
    <t>Total Estimated Price Year 4 (K):</t>
  </si>
  <si>
    <t>Total Estimated Price Year 5 (L):</t>
  </si>
  <si>
    <t>TOTAL EVALUATED PRICE (M):</t>
  </si>
  <si>
    <t>Note:  This is the price that will be compared among telephonic services Offerors in making the determination of the most advantageous offer, subject to the multiple contract award discount provision described in (B) of the instructions.</t>
  </si>
  <si>
    <t>Note:  This is the price that will be compared among on-site services Offerors in making the determination of the most advantageous offer, subject to the multiple contract award discount provision described in (B) of the instructions.</t>
  </si>
  <si>
    <t>Note:  This is the price that will be compared among written document services Offerors in making the determination of the most advantageous offer, subject to the multiple contract award discount provision described in (B) of the instructions.</t>
  </si>
  <si>
    <t>* Expedited rate for additional non-Core Languages cannot exceed core Routine rate by more than 50%.  
 **Critical rate for additional non-Core Languages cannot exceed core Routine rates by more than 100%.</t>
  </si>
  <si>
    <t xml:space="preserve">Non-Core Languages
Routine </t>
  </si>
  <si>
    <r>
      <t>[B]</t>
    </r>
    <r>
      <rPr>
        <sz val="11"/>
        <rFont val="Times New Roman"/>
        <family val="1"/>
      </rPr>
      <t xml:space="preserve"> Estimated Quantity of Words</t>
    </r>
  </si>
  <si>
    <r>
      <t>[E]</t>
    </r>
    <r>
      <rPr>
        <sz val="11"/>
        <rFont val="Times New Roman"/>
        <family val="1"/>
      </rPr>
      <t xml:space="preserve"> Estimated Quantity of Words</t>
    </r>
  </si>
  <si>
    <r>
      <t>[B]</t>
    </r>
    <r>
      <rPr>
        <sz val="11"/>
        <rFont val="Times New Roman"/>
        <family val="1"/>
      </rPr>
      <t xml:space="preserve"> Estimated Quantity of Words </t>
    </r>
  </si>
  <si>
    <r>
      <t>[E]</t>
    </r>
    <r>
      <rPr>
        <sz val="11"/>
        <rFont val="Times New Roman"/>
        <family val="1"/>
      </rPr>
      <t xml:space="preserve"> Estimated Quantity of Words </t>
    </r>
  </si>
  <si>
    <t>[The Total Evaluated Price is the Sum of Total Estimated Prices for all five (5) years (H+I+J+K+L=M)]</t>
  </si>
  <si>
    <t>WRITTEN DOCUMENT TRANSLATION SERVICES: PAGE #1 Amend# 6</t>
  </si>
  <si>
    <t>ON-SITE INTERPRETATION SERVICES: PAGE #1 Amend #6</t>
  </si>
  <si>
    <t>TELEPHONIC INTERPRETATION SERVICES: PAGE #1 Amend #6</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</si>
</sst>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mmm\-yyyy"/>
    <numFmt numFmtId="166" formatCode="mmmm\-yy"/>
    <numFmt numFmtId="167" formatCode="mmmm\ d\,\ yyyy"/>
    <numFmt numFmtId="168" formatCode="0.0"/>
    <numFmt numFmtId="169" formatCode="&quot;$&quot;#,##0.00"/>
    <numFmt numFmtId="170" formatCode="mm/dd/yy"/>
    <numFmt numFmtId="171" formatCode="_(* #,##0.0_);_(* \(#,##0.0\);_(* &quot;-&quot;??_);_(@_)"/>
    <numFmt numFmtId="172" formatCode="_(* #,##0_);_(* \(#,##0\);_(* &quot;-&quot;??_);_(@_)"/>
    <numFmt numFmtId="173" formatCode="[$-409]dddd\,\ mmmm\ dd\,\ yyyy"/>
    <numFmt numFmtId="174" formatCode="m/d/yy;@"/>
    <numFmt numFmtId="175" formatCode="[$-409]d\-mmm\-yy;@"/>
    <numFmt numFmtId="176" formatCode="[$-409]h:mm:ss\ AM/PM"/>
    <numFmt numFmtId="177" formatCode="h:mm;@"/>
    <numFmt numFmtId="178" formatCode="0.000"/>
    <numFmt numFmtId="179" formatCode="#,##0.0"/>
    <numFmt numFmtId="180" formatCode="_(* #,##0.000_);_(* \(#,##0.000\);_(* &quot;-&quot;??_);_(@_)"/>
    <numFmt numFmtId="181" formatCode="&quot;Yes&quot;;&quot;Yes&quot;;&quot;No&quot;"/>
    <numFmt numFmtId="182" formatCode="&quot;True&quot;;&quot;True&quot;;&quot;False&quot;"/>
    <numFmt numFmtId="183" formatCode="&quot;On&quot;;&quot;On&quot;;&quot;Off&quot;"/>
    <numFmt numFmtId="184" formatCode="&quot;$&quot;#,##0"/>
    <numFmt numFmtId="185" formatCode="&quot;$&quot;#,##0.000"/>
  </numFmts>
  <fonts count="55">
    <font>
      <sz val="10"/>
      <name val="Arial"/>
      <family val="0"/>
    </font>
    <font>
      <u val="single"/>
      <sz val="10"/>
      <color indexed="36"/>
      <name val="Arial"/>
      <family val="0"/>
    </font>
    <font>
      <u val="single"/>
      <sz val="10"/>
      <color indexed="12"/>
      <name val="Arial"/>
      <family val="0"/>
    </font>
    <font>
      <b/>
      <sz val="11"/>
      <name val="Times New Roman"/>
      <family val="1"/>
    </font>
    <font>
      <sz val="11"/>
      <name val="Times New Roman"/>
      <family val="1"/>
    </font>
    <font>
      <b/>
      <u val="single"/>
      <sz val="11"/>
      <name val="Times New Roman"/>
      <family val="1"/>
    </font>
    <font>
      <u val="single"/>
      <sz val="11"/>
      <name val="Times New Roman"/>
      <family val="1"/>
    </font>
    <font>
      <b/>
      <i/>
      <sz val="11"/>
      <name val="Times New Roman"/>
      <family val="1"/>
    </font>
    <font>
      <b/>
      <i/>
      <sz val="9"/>
      <name val="Times New Roman"/>
      <family val="1"/>
    </font>
    <font>
      <strike/>
      <sz val="11"/>
      <name val="Times New Roman"/>
      <family val="1"/>
    </font>
    <font>
      <b/>
      <strike/>
      <sz val="11"/>
      <name val="Times New Roman"/>
      <family val="1"/>
    </font>
    <font>
      <b/>
      <u val="double"/>
      <sz val="11"/>
      <name val="Times New Roman"/>
      <family val="1"/>
    </font>
    <font>
      <b/>
      <sz val="9"/>
      <name val="Times New Roman"/>
      <family val="1"/>
    </font>
    <font>
      <b/>
      <u val="single"/>
      <sz val="10"/>
      <name val="Arial"/>
      <family val="0"/>
    </font>
    <font>
      <b/>
      <sz val="10"/>
      <name val="Arial"/>
      <family val="0"/>
    </font>
    <font>
      <i/>
      <sz val="10"/>
      <name val="Arial"/>
      <family val="0"/>
    </font>
    <font>
      <b/>
      <i/>
      <sz val="10"/>
      <name val="Times New Roman"/>
      <family val="1"/>
    </font>
    <font>
      <b/>
      <i/>
      <sz val="10"/>
      <name val="Arial"/>
      <family val="2"/>
    </font>
    <font>
      <b/>
      <u val="doub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2"/>
      <color indexed="8"/>
      <name val="Times New Roman"/>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7">
    <xf numFmtId="0" fontId="0" fillId="0" borderId="0" xfId="0" applyAlignment="1">
      <alignment/>
    </xf>
    <xf numFmtId="0" fontId="4" fillId="0" borderId="0" xfId="0" applyFont="1" applyAlignment="1">
      <alignment/>
    </xf>
    <xf numFmtId="0" fontId="4" fillId="0" borderId="0" xfId="0" applyFont="1" applyFill="1" applyAlignment="1">
      <alignment horizontal="center" vertical="center"/>
    </xf>
    <xf numFmtId="0" fontId="4" fillId="0" borderId="0" xfId="0" applyFont="1" applyFill="1" applyAlignment="1">
      <alignment horizontal="left" vertical="center"/>
    </xf>
    <xf numFmtId="0" fontId="9" fillId="0" borderId="0" xfId="0" applyFont="1" applyAlignment="1">
      <alignment/>
    </xf>
    <xf numFmtId="0" fontId="9" fillId="0" borderId="0" xfId="0" applyFont="1" applyFill="1" applyAlignment="1">
      <alignment horizontal="left" vertical="center"/>
    </xf>
    <xf numFmtId="184" fontId="4" fillId="0" borderId="0" xfId="0" applyNumberFormat="1" applyFont="1" applyFill="1" applyAlignment="1">
      <alignment horizontal="left" vertical="center"/>
    </xf>
    <xf numFmtId="169" fontId="4" fillId="0" borderId="0" xfId="0" applyNumberFormat="1" applyFont="1" applyFill="1" applyAlignment="1">
      <alignment horizontal="left" vertical="center"/>
    </xf>
    <xf numFmtId="0" fontId="4" fillId="0" borderId="0" xfId="0" applyFont="1" applyFill="1" applyBorder="1" applyAlignment="1">
      <alignment horizontal="left" vertical="center"/>
    </xf>
    <xf numFmtId="0" fontId="3" fillId="0" borderId="10" xfId="0" applyFont="1" applyBorder="1" applyAlignment="1" applyProtection="1">
      <alignment/>
      <protection/>
    </xf>
    <xf numFmtId="0" fontId="4" fillId="0" borderId="11" xfId="0" applyFont="1" applyBorder="1" applyAlignment="1" applyProtection="1">
      <alignment/>
      <protection/>
    </xf>
    <xf numFmtId="0" fontId="4" fillId="0" borderId="12" xfId="0" applyFont="1" applyBorder="1" applyAlignment="1" applyProtection="1">
      <alignment/>
      <protection/>
    </xf>
    <xf numFmtId="0" fontId="6" fillId="33" borderId="13" xfId="0" applyFont="1" applyFill="1" applyBorder="1" applyAlignment="1" applyProtection="1">
      <alignment horizontal="center" vertical="top" wrapText="1"/>
      <protection/>
    </xf>
    <xf numFmtId="0" fontId="6" fillId="34" borderId="13" xfId="0" applyFont="1" applyFill="1" applyBorder="1" applyAlignment="1" applyProtection="1">
      <alignment horizontal="center" vertical="top"/>
      <protection/>
    </xf>
    <xf numFmtId="0" fontId="6" fillId="34" borderId="13" xfId="0" applyFont="1" applyFill="1" applyBorder="1" applyAlignment="1" applyProtection="1">
      <alignment horizontal="center" vertical="top" wrapText="1"/>
      <protection/>
    </xf>
    <xf numFmtId="0" fontId="3" fillId="34" borderId="13" xfId="0" applyFont="1" applyFill="1" applyBorder="1" applyAlignment="1" applyProtection="1">
      <alignment horizontal="left" vertical="center" wrapText="1"/>
      <protection/>
    </xf>
    <xf numFmtId="3" fontId="4" fillId="35" borderId="13" xfId="0" applyNumberFormat="1" applyFont="1" applyFill="1" applyBorder="1" applyAlignment="1" applyProtection="1">
      <alignment horizontal="center" vertical="center"/>
      <protection/>
    </xf>
    <xf numFmtId="169" fontId="4" fillId="35" borderId="13" xfId="0" applyNumberFormat="1" applyFont="1" applyFill="1" applyBorder="1" applyAlignment="1" applyProtection="1">
      <alignment horizontal="center" vertical="center"/>
      <protection/>
    </xf>
    <xf numFmtId="0" fontId="3" fillId="0" borderId="10" xfId="0" applyFont="1" applyBorder="1" applyAlignment="1" applyProtection="1">
      <alignment horizontal="right"/>
      <protection/>
    </xf>
    <xf numFmtId="0" fontId="3" fillId="0" borderId="10" xfId="0" applyFont="1" applyFill="1" applyBorder="1" applyAlignment="1" applyProtection="1">
      <alignment horizontal="left" vertical="center" wrapText="1"/>
      <protection/>
    </xf>
    <xf numFmtId="3" fontId="4" fillId="0" borderId="11" xfId="0" applyNumberFormat="1" applyFont="1" applyFill="1" applyBorder="1" applyAlignment="1" applyProtection="1">
      <alignment horizontal="center" vertical="center"/>
      <protection/>
    </xf>
    <xf numFmtId="3" fontId="4" fillId="0" borderId="12" xfId="0" applyNumberFormat="1" applyFont="1" applyFill="1" applyBorder="1" applyAlignment="1" applyProtection="1">
      <alignment horizontal="center" vertical="center"/>
      <protection/>
    </xf>
    <xf numFmtId="0" fontId="3" fillId="34" borderId="13" xfId="0" applyFont="1" applyFill="1" applyBorder="1" applyAlignment="1" applyProtection="1">
      <alignment/>
      <protection/>
    </xf>
    <xf numFmtId="169" fontId="3" fillId="35" borderId="13" xfId="0" applyNumberFormat="1" applyFont="1" applyFill="1" applyBorder="1" applyAlignment="1" applyProtection="1">
      <alignment horizontal="center"/>
      <protection/>
    </xf>
    <xf numFmtId="0" fontId="0" fillId="0" borderId="0" xfId="0" applyAlignment="1" applyProtection="1">
      <alignment/>
      <protection/>
    </xf>
    <xf numFmtId="0" fontId="4" fillId="0" borderId="0" xfId="0" applyFont="1" applyAlignment="1" applyProtection="1">
      <alignment/>
      <protection/>
    </xf>
    <xf numFmtId="169" fontId="5" fillId="35" borderId="13" xfId="0" applyNumberFormat="1" applyFont="1" applyFill="1" applyBorder="1" applyAlignment="1" applyProtection="1">
      <alignment horizontal="center"/>
      <protection/>
    </xf>
    <xf numFmtId="0" fontId="3" fillId="0" borderId="0" xfId="0" applyFont="1" applyAlignment="1" applyProtection="1">
      <alignment horizontal="center"/>
      <protection/>
    </xf>
    <xf numFmtId="0" fontId="3" fillId="0" borderId="14" xfId="0" applyFont="1" applyBorder="1" applyAlignment="1" applyProtection="1">
      <alignment/>
      <protection/>
    </xf>
    <xf numFmtId="0" fontId="4" fillId="0" borderId="15" xfId="0" applyFont="1" applyBorder="1" applyAlignment="1" applyProtection="1">
      <alignment/>
      <protection/>
    </xf>
    <xf numFmtId="0" fontId="4" fillId="0" borderId="16" xfId="0" applyFont="1" applyBorder="1" applyAlignment="1" applyProtection="1">
      <alignment/>
      <protection/>
    </xf>
    <xf numFmtId="0" fontId="3" fillId="0" borderId="17" xfId="0" applyFont="1" applyBorder="1" applyAlignment="1" applyProtection="1">
      <alignment horizontal="right"/>
      <protection/>
    </xf>
    <xf numFmtId="0" fontId="4" fillId="0" borderId="0" xfId="0" applyFont="1" applyBorder="1" applyAlignment="1" applyProtection="1">
      <alignment/>
      <protection/>
    </xf>
    <xf numFmtId="0" fontId="4" fillId="0" borderId="18" xfId="0" applyFont="1" applyBorder="1" applyAlignment="1" applyProtection="1">
      <alignment/>
      <protection/>
    </xf>
    <xf numFmtId="169" fontId="0" fillId="35" borderId="13" xfId="0" applyNumberFormat="1" applyFont="1" applyFill="1" applyBorder="1" applyAlignment="1" applyProtection="1">
      <alignment horizontal="center" vertical="center"/>
      <protection/>
    </xf>
    <xf numFmtId="0" fontId="3" fillId="34" borderId="13" xfId="0" applyFont="1" applyFill="1" applyBorder="1" applyAlignment="1" applyProtection="1">
      <alignment/>
      <protection/>
    </xf>
    <xf numFmtId="0" fontId="5" fillId="34" borderId="19" xfId="0" applyFont="1" applyFill="1" applyBorder="1" applyAlignment="1" applyProtection="1">
      <alignment horizontal="center" vertical="top"/>
      <protection/>
    </xf>
    <xf numFmtId="169" fontId="3" fillId="35" borderId="20" xfId="0" applyNumberFormat="1"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4" fillId="0" borderId="0" xfId="0" applyFont="1" applyAlignment="1" applyProtection="1">
      <alignment vertical="center"/>
      <protection/>
    </xf>
    <xf numFmtId="169" fontId="3" fillId="0" borderId="11" xfId="0" applyNumberFormat="1" applyFont="1" applyFill="1" applyBorder="1" applyAlignment="1" applyProtection="1">
      <alignment horizontal="center" vertical="center"/>
      <protection/>
    </xf>
    <xf numFmtId="169" fontId="3" fillId="0" borderId="12" xfId="0" applyNumberFormat="1" applyFont="1" applyFill="1" applyBorder="1" applyAlignment="1" applyProtection="1">
      <alignment horizontal="center" vertical="center"/>
      <protection/>
    </xf>
    <xf numFmtId="0" fontId="4" fillId="0" borderId="10" xfId="0" applyFont="1" applyBorder="1" applyAlignment="1" applyProtection="1">
      <alignment/>
      <protection/>
    </xf>
    <xf numFmtId="0" fontId="9" fillId="0" borderId="11" xfId="0" applyFont="1" applyBorder="1" applyAlignment="1" applyProtection="1">
      <alignment/>
      <protection/>
    </xf>
    <xf numFmtId="0" fontId="9" fillId="0" borderId="12" xfId="0" applyFont="1" applyBorder="1" applyAlignment="1" applyProtection="1">
      <alignment/>
      <protection/>
    </xf>
    <xf numFmtId="169" fontId="4" fillId="35" borderId="13" xfId="0" applyNumberFormat="1" applyFont="1" applyFill="1" applyBorder="1" applyAlignment="1" applyProtection="1">
      <alignment horizontal="center"/>
      <protection/>
    </xf>
    <xf numFmtId="0" fontId="3" fillId="0" borderId="0" xfId="0" applyFont="1" applyAlignment="1" applyProtection="1">
      <alignment/>
      <protection/>
    </xf>
    <xf numFmtId="0" fontId="15" fillId="0" borderId="0" xfId="0" applyFont="1" applyAlignment="1">
      <alignment/>
    </xf>
    <xf numFmtId="0" fontId="4" fillId="0" borderId="0" xfId="0" applyFont="1" applyAlignment="1">
      <alignment/>
    </xf>
    <xf numFmtId="10" fontId="4" fillId="0" borderId="0" xfId="0" applyNumberFormat="1" applyFont="1" applyAlignment="1">
      <alignment/>
    </xf>
    <xf numFmtId="0" fontId="15" fillId="0" borderId="0" xfId="0" applyFont="1" applyFill="1" applyAlignment="1">
      <alignment/>
    </xf>
    <xf numFmtId="0" fontId="3" fillId="0" borderId="0" xfId="0" applyFont="1" applyFill="1" applyBorder="1" applyAlignment="1" applyProtection="1">
      <alignment horizontal="left" vertical="center" wrapText="1"/>
      <protection/>
    </xf>
    <xf numFmtId="1"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xf>
    <xf numFmtId="0" fontId="0" fillId="0" borderId="0" xfId="0" applyFill="1" applyBorder="1" applyAlignment="1">
      <alignment/>
    </xf>
    <xf numFmtId="10" fontId="3" fillId="0" borderId="0" xfId="0" applyNumberFormat="1" applyFont="1" applyFill="1" applyBorder="1" applyAlignment="1" applyProtection="1">
      <alignment/>
      <protection locked="0"/>
    </xf>
    <xf numFmtId="0" fontId="4" fillId="0" borderId="0" xfId="0" applyFont="1" applyFill="1" applyAlignment="1" applyProtection="1">
      <alignment/>
      <protection/>
    </xf>
    <xf numFmtId="0" fontId="4" fillId="0" borderId="0" xfId="0" applyFont="1" applyFill="1" applyAlignment="1">
      <alignment/>
    </xf>
    <xf numFmtId="169" fontId="18" fillId="0" borderId="0" xfId="0" applyNumberFormat="1" applyFont="1"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4" fillId="0" borderId="0" xfId="0" applyFont="1" applyFill="1" applyBorder="1" applyAlignment="1">
      <alignment/>
    </xf>
    <xf numFmtId="0" fontId="4" fillId="0" borderId="0" xfId="0" applyFont="1" applyFill="1" applyBorder="1" applyAlignment="1" applyProtection="1">
      <alignment/>
      <protection/>
    </xf>
    <xf numFmtId="0" fontId="0" fillId="0" borderId="0" xfId="0" applyBorder="1" applyAlignment="1">
      <alignment wrapText="1"/>
    </xf>
    <xf numFmtId="0" fontId="0" fillId="0" borderId="0" xfId="0" applyBorder="1" applyAlignment="1" applyProtection="1">
      <alignment/>
      <protection locked="0"/>
    </xf>
    <xf numFmtId="0" fontId="0" fillId="0" borderId="21" xfId="0" applyBorder="1" applyAlignment="1">
      <alignment/>
    </xf>
    <xf numFmtId="0" fontId="3" fillId="0" borderId="10" xfId="0" applyFont="1" applyBorder="1" applyAlignment="1" applyProtection="1">
      <alignment horizontal="center"/>
      <protection/>
    </xf>
    <xf numFmtId="0" fontId="3" fillId="0" borderId="11"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4" xfId="0" applyFont="1" applyBorder="1" applyAlignment="1" applyProtection="1">
      <alignment horizontal="center"/>
      <protection/>
    </xf>
    <xf numFmtId="0" fontId="3" fillId="0" borderId="15" xfId="0" applyFont="1" applyBorder="1" applyAlignment="1" applyProtection="1">
      <alignment horizontal="center"/>
      <protection/>
    </xf>
    <xf numFmtId="0" fontId="3" fillId="0" borderId="16" xfId="0" applyFont="1" applyBorder="1" applyAlignment="1" applyProtection="1">
      <alignment horizontal="center"/>
      <protection/>
    </xf>
    <xf numFmtId="0" fontId="3" fillId="34" borderId="13" xfId="0" applyFont="1" applyFill="1" applyBorder="1" applyAlignment="1" applyProtection="1">
      <alignment horizontal="left"/>
      <protection/>
    </xf>
    <xf numFmtId="0" fontId="0" fillId="0" borderId="0" xfId="0" applyBorder="1" applyAlignment="1">
      <alignment/>
    </xf>
    <xf numFmtId="0" fontId="3" fillId="0" borderId="0" xfId="0" applyFont="1" applyAlignment="1" applyProtection="1">
      <alignment horizontal="right"/>
      <protection/>
    </xf>
    <xf numFmtId="0" fontId="0" fillId="0" borderId="0" xfId="0" applyBorder="1" applyAlignment="1" applyProtection="1">
      <alignment wrapText="1"/>
      <protection/>
    </xf>
    <xf numFmtId="0" fontId="0" fillId="0" borderId="0" xfId="0" applyBorder="1" applyAlignment="1" applyProtection="1">
      <alignment/>
      <protection/>
    </xf>
    <xf numFmtId="0" fontId="16" fillId="0" borderId="0" xfId="0" applyFont="1" applyFill="1" applyAlignment="1" applyProtection="1">
      <alignment/>
      <protection/>
    </xf>
    <xf numFmtId="0" fontId="15" fillId="0" borderId="0" xfId="0" applyFont="1" applyFill="1" applyAlignment="1" applyProtection="1">
      <alignment/>
      <protection/>
    </xf>
    <xf numFmtId="169" fontId="17" fillId="0" borderId="0" xfId="0" applyNumberFormat="1" applyFont="1" applyFill="1" applyAlignment="1" applyProtection="1">
      <alignment/>
      <protection/>
    </xf>
    <xf numFmtId="185" fontId="4" fillId="36" borderId="13" xfId="0" applyNumberFormat="1" applyFont="1" applyFill="1" applyBorder="1" applyAlignment="1" applyProtection="1">
      <alignment horizontal="center" vertical="center"/>
      <protection locked="0"/>
    </xf>
    <xf numFmtId="185" fontId="4" fillId="36" borderId="13" xfId="0" applyNumberFormat="1" applyFont="1" applyFill="1" applyBorder="1" applyAlignment="1" applyProtection="1">
      <alignment horizontal="center" vertical="center" wrapText="1"/>
      <protection locked="0"/>
    </xf>
    <xf numFmtId="0" fontId="7" fillId="34" borderId="14" xfId="0" applyFont="1" applyFill="1" applyBorder="1" applyAlignment="1" applyProtection="1">
      <alignment wrapText="1"/>
      <protection/>
    </xf>
    <xf numFmtId="0" fontId="7" fillId="34" borderId="15" xfId="0" applyFont="1" applyFill="1" applyBorder="1" applyAlignment="1" applyProtection="1">
      <alignment wrapText="1"/>
      <protection/>
    </xf>
    <xf numFmtId="0" fontId="7" fillId="34" borderId="16" xfId="0" applyFont="1" applyFill="1" applyBorder="1" applyAlignment="1" applyProtection="1">
      <alignment wrapText="1"/>
      <protection/>
    </xf>
    <xf numFmtId="0" fontId="7" fillId="34" borderId="22" xfId="0" applyFont="1" applyFill="1" applyBorder="1" applyAlignment="1" applyProtection="1">
      <alignment wrapText="1"/>
      <protection/>
    </xf>
    <xf numFmtId="0" fontId="7" fillId="34" borderId="21" xfId="0" applyFont="1" applyFill="1" applyBorder="1" applyAlignment="1" applyProtection="1">
      <alignment wrapText="1"/>
      <protection/>
    </xf>
    <xf numFmtId="0" fontId="7" fillId="34" borderId="23" xfId="0" applyFont="1" applyFill="1" applyBorder="1" applyAlignment="1" applyProtection="1">
      <alignment wrapText="1"/>
      <protection/>
    </xf>
    <xf numFmtId="10" fontId="3" fillId="36" borderId="24" xfId="0" applyNumberFormat="1" applyFont="1" applyFill="1" applyBorder="1" applyAlignment="1" applyProtection="1">
      <alignment/>
      <protection locked="0"/>
    </xf>
    <xf numFmtId="10" fontId="3" fillId="36" borderId="25" xfId="0" applyNumberFormat="1" applyFont="1" applyFill="1" applyBorder="1" applyAlignment="1" applyProtection="1">
      <alignment/>
      <protection locked="0"/>
    </xf>
    <xf numFmtId="0" fontId="7" fillId="0" borderId="15" xfId="0" applyFont="1" applyBorder="1" applyAlignment="1" applyProtection="1">
      <alignment horizontal="left"/>
      <protection/>
    </xf>
    <xf numFmtId="0" fontId="7" fillId="0" borderId="0" xfId="0" applyFont="1" applyAlignment="1" applyProtection="1">
      <alignment horizontal="left" wrapText="1"/>
      <protection/>
    </xf>
    <xf numFmtId="0" fontId="0" fillId="0" borderId="0" xfId="0" applyAlignment="1" applyProtection="1">
      <alignment horizontal="left" wrapText="1"/>
      <protection/>
    </xf>
    <xf numFmtId="0" fontId="7" fillId="0" borderId="0" xfId="0" applyFont="1" applyAlignment="1" applyProtection="1">
      <alignment horizontal="left"/>
      <protection/>
    </xf>
    <xf numFmtId="0" fontId="15" fillId="0" borderId="0" xfId="0" applyFont="1" applyAlignment="1" applyProtection="1">
      <alignment horizontal="left"/>
      <protection/>
    </xf>
    <xf numFmtId="0" fontId="15" fillId="0" borderId="0" xfId="0" applyFont="1" applyAlignment="1">
      <alignment horizontal="left"/>
    </xf>
    <xf numFmtId="0" fontId="8" fillId="0" borderId="17" xfId="0" applyFont="1" applyBorder="1" applyAlignment="1" applyProtection="1">
      <alignment horizontal="left" wrapText="1"/>
      <protection/>
    </xf>
    <xf numFmtId="0" fontId="8" fillId="0" borderId="0" xfId="0" applyFont="1" applyBorder="1" applyAlignment="1" applyProtection="1">
      <alignment horizontal="left" wrapText="1"/>
      <protection/>
    </xf>
    <xf numFmtId="0" fontId="8" fillId="0" borderId="18" xfId="0" applyFont="1" applyBorder="1" applyAlignment="1" applyProtection="1">
      <alignment horizontal="left" wrapText="1"/>
      <protection/>
    </xf>
    <xf numFmtId="9" fontId="3" fillId="36" borderId="26" xfId="0" applyNumberFormat="1" applyFont="1" applyFill="1" applyBorder="1" applyAlignment="1" applyProtection="1">
      <alignment horizontal="center" vertical="center"/>
      <protection locked="0"/>
    </xf>
    <xf numFmtId="9" fontId="3" fillId="36" borderId="27" xfId="0" applyNumberFormat="1" applyFont="1" applyFill="1" applyBorder="1" applyAlignment="1" applyProtection="1">
      <alignment horizontal="center" vertical="center"/>
      <protection locked="0"/>
    </xf>
    <xf numFmtId="0" fontId="3" fillId="35" borderId="28" xfId="0" applyFont="1" applyFill="1" applyBorder="1" applyAlignment="1" applyProtection="1">
      <alignment horizontal="center" vertical="center"/>
      <protection/>
    </xf>
    <xf numFmtId="0" fontId="7" fillId="34" borderId="14" xfId="0" applyFont="1" applyFill="1" applyBorder="1" applyAlignment="1" applyProtection="1">
      <alignment wrapText="1"/>
      <protection locked="0"/>
    </xf>
    <xf numFmtId="0" fontId="0" fillId="0" borderId="15" xfId="0" applyBorder="1" applyAlignment="1">
      <alignment/>
    </xf>
    <xf numFmtId="0" fontId="0" fillId="0" borderId="16" xfId="0" applyBorder="1" applyAlignment="1">
      <alignment/>
    </xf>
    <xf numFmtId="0" fontId="0" fillId="0" borderId="22" xfId="0" applyBorder="1" applyAlignment="1">
      <alignment/>
    </xf>
    <xf numFmtId="0" fontId="0" fillId="0" borderId="21" xfId="0" applyBorder="1" applyAlignment="1">
      <alignment/>
    </xf>
    <xf numFmtId="0" fontId="0" fillId="0" borderId="23" xfId="0" applyBorder="1" applyAlignment="1">
      <alignment/>
    </xf>
    <xf numFmtId="0" fontId="5" fillId="34" borderId="29" xfId="0" applyFont="1" applyFill="1" applyBorder="1" applyAlignment="1" applyProtection="1">
      <alignment horizontal="center" vertical="top"/>
      <protection/>
    </xf>
    <xf numFmtId="0" fontId="5" fillId="34" borderId="30" xfId="0" applyFont="1" applyFill="1" applyBorder="1" applyAlignment="1" applyProtection="1">
      <alignment horizontal="center" vertical="top"/>
      <protection/>
    </xf>
    <xf numFmtId="0" fontId="3" fillId="34" borderId="13" xfId="0" applyFont="1" applyFill="1" applyBorder="1" applyAlignment="1" applyProtection="1">
      <alignment/>
      <protection/>
    </xf>
    <xf numFmtId="0" fontId="5" fillId="34" borderId="30" xfId="0" applyFont="1" applyFill="1" applyBorder="1" applyAlignment="1" applyProtection="1">
      <alignment horizontal="center" vertical="top" wrapText="1"/>
      <protection/>
    </xf>
    <xf numFmtId="169" fontId="3" fillId="35" borderId="13" xfId="0" applyNumberFormat="1" applyFont="1" applyFill="1" applyBorder="1" applyAlignment="1" applyProtection="1">
      <alignment horizontal="center"/>
      <protection/>
    </xf>
    <xf numFmtId="169" fontId="14" fillId="0" borderId="13" xfId="0" applyNumberFormat="1" applyFont="1" applyBorder="1" applyAlignment="1" applyProtection="1">
      <alignment horizontal="center"/>
      <protection/>
    </xf>
    <xf numFmtId="169" fontId="5" fillId="35" borderId="13" xfId="0" applyNumberFormat="1" applyFont="1" applyFill="1" applyBorder="1" applyAlignment="1" applyProtection="1">
      <alignment horizontal="center"/>
      <protection/>
    </xf>
    <xf numFmtId="169" fontId="13" fillId="0" borderId="13" xfId="0" applyNumberFormat="1" applyFont="1" applyBorder="1" applyAlignment="1" applyProtection="1">
      <alignment horizontal="center"/>
      <protection/>
    </xf>
    <xf numFmtId="0" fontId="12" fillId="0" borderId="0" xfId="0" applyFont="1" applyAlignment="1" applyProtection="1">
      <alignment horizontal="left" wrapText="1"/>
      <protection/>
    </xf>
    <xf numFmtId="0" fontId="3" fillId="34" borderId="31" xfId="0" applyFont="1" applyFill="1" applyBorder="1" applyAlignment="1" applyProtection="1">
      <alignment horizontal="center" vertical="center"/>
      <protection/>
    </xf>
    <xf numFmtId="0" fontId="3" fillId="34" borderId="28" xfId="0" applyFont="1" applyFill="1" applyBorder="1" applyAlignment="1" applyProtection="1">
      <alignment horizontal="center" vertical="center"/>
      <protection/>
    </xf>
    <xf numFmtId="185" fontId="3" fillId="36" borderId="28" xfId="0" applyNumberFormat="1" applyFont="1" applyFill="1" applyBorder="1" applyAlignment="1" applyProtection="1">
      <alignment horizontal="center" vertical="center"/>
      <protection locked="0"/>
    </xf>
    <xf numFmtId="0" fontId="3" fillId="34" borderId="26" xfId="0" applyFont="1" applyFill="1" applyBorder="1" applyAlignment="1" applyProtection="1">
      <alignment horizontal="left" vertical="center" wrapText="1"/>
      <protection/>
    </xf>
    <xf numFmtId="0" fontId="3" fillId="34" borderId="32" xfId="0" applyFont="1" applyFill="1" applyBorder="1" applyAlignment="1" applyProtection="1">
      <alignment horizontal="left" vertical="center" wrapText="1"/>
      <protection/>
    </xf>
    <xf numFmtId="0" fontId="0" fillId="0" borderId="25" xfId="0" applyBorder="1" applyAlignment="1" applyProtection="1">
      <alignment/>
      <protection locked="0"/>
    </xf>
    <xf numFmtId="0" fontId="0" fillId="0" borderId="15" xfId="0" applyBorder="1" applyAlignment="1">
      <alignment wrapText="1"/>
    </xf>
    <xf numFmtId="0" fontId="0" fillId="0" borderId="15" xfId="0" applyBorder="1" applyAlignment="1">
      <alignment/>
    </xf>
    <xf numFmtId="0" fontId="0" fillId="0" borderId="16" xfId="0" applyBorder="1" applyAlignment="1">
      <alignment/>
    </xf>
    <xf numFmtId="0" fontId="0" fillId="0" borderId="22" xfId="0" applyBorder="1" applyAlignment="1">
      <alignment wrapText="1"/>
    </xf>
    <xf numFmtId="0" fontId="0" fillId="0" borderId="21" xfId="0" applyBorder="1" applyAlignment="1">
      <alignment wrapText="1"/>
    </xf>
    <xf numFmtId="0" fontId="0" fillId="0" borderId="21" xfId="0" applyBorder="1" applyAlignment="1">
      <alignment/>
    </xf>
    <xf numFmtId="0" fontId="0" fillId="0" borderId="23" xfId="0" applyBorder="1" applyAlignment="1">
      <alignment/>
    </xf>
    <xf numFmtId="0" fontId="16" fillId="0" borderId="0" xfId="0" applyFont="1" applyFill="1" applyBorder="1" applyAlignment="1">
      <alignment/>
    </xf>
    <xf numFmtId="0" fontId="0" fillId="0" borderId="0" xfId="0" applyFill="1" applyBorder="1" applyAlignment="1">
      <alignment/>
    </xf>
    <xf numFmtId="0" fontId="0" fillId="0" borderId="0" xfId="0" applyFill="1" applyAlignment="1">
      <alignment/>
    </xf>
    <xf numFmtId="0" fontId="0" fillId="0" borderId="16" xfId="0" applyBorder="1" applyAlignment="1">
      <alignment wrapText="1"/>
    </xf>
    <xf numFmtId="0" fontId="0" fillId="0" borderId="23" xfId="0" applyBorder="1" applyAlignment="1">
      <alignment wrapText="1"/>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47</xdr:row>
      <xdr:rowOff>47625</xdr:rowOff>
    </xdr:from>
    <xdr:to>
      <xdr:col>3</xdr:col>
      <xdr:colOff>1181100</xdr:colOff>
      <xdr:row>52</xdr:row>
      <xdr:rowOff>0</xdr:rowOff>
    </xdr:to>
    <xdr:sp>
      <xdr:nvSpPr>
        <xdr:cNvPr id="1" name="Text Box 2"/>
        <xdr:cNvSpPr txBox="1">
          <a:spLocks noChangeArrowheads="1"/>
        </xdr:cNvSpPr>
      </xdr:nvSpPr>
      <xdr:spPr>
        <a:xfrm>
          <a:off x="3981450" y="14544675"/>
          <a:ext cx="2428875" cy="809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1" u="none" baseline="0">
              <a:solidFill>
                <a:srgbClr val="000000"/>
              </a:solidFill>
            </a:rPr>
            <a:t>NOTE:  The quantities listed above are estimates for financial proposal evaluation purposes only and are not guaranteed amounts.</a:t>
          </a:r>
        </a:p>
      </xdr:txBody>
    </xdr:sp>
    <xdr:clientData/>
  </xdr:twoCellAnchor>
  <xdr:twoCellAnchor>
    <xdr:from>
      <xdr:col>0</xdr:col>
      <xdr:colOff>0</xdr:colOff>
      <xdr:row>67</xdr:row>
      <xdr:rowOff>9525</xdr:rowOff>
    </xdr:from>
    <xdr:to>
      <xdr:col>3</xdr:col>
      <xdr:colOff>1304925</xdr:colOff>
      <xdr:row>72</xdr:row>
      <xdr:rowOff>57150</xdr:rowOff>
    </xdr:to>
    <xdr:grpSp>
      <xdr:nvGrpSpPr>
        <xdr:cNvPr id="2" name="Group 3"/>
        <xdr:cNvGrpSpPr>
          <a:grpSpLocks/>
        </xdr:cNvGrpSpPr>
      </xdr:nvGrpSpPr>
      <xdr:grpSpPr>
        <a:xfrm>
          <a:off x="0" y="18240375"/>
          <a:ext cx="6534150" cy="1000125"/>
          <a:chOff x="1" y="986"/>
          <a:chExt cx="832" cy="137"/>
        </a:xfrm>
        <a:solidFill>
          <a:srgbClr val="FFFFFF"/>
        </a:solidFill>
      </xdr:grpSpPr>
      <xdr:sp>
        <xdr:nvSpPr>
          <xdr:cNvPr id="3" name="Text Box 4"/>
          <xdr:cNvSpPr txBox="1">
            <a:spLocks noChangeArrowheads="1"/>
          </xdr:cNvSpPr>
        </xdr:nvSpPr>
        <xdr:spPr>
          <a:xfrm>
            <a:off x="1" y="986"/>
            <a:ext cx="832" cy="137"/>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Authorized Signature                          Date                           Company Name &amp; Address
</a:t>
            </a:r>
            <a:r>
              <a:rPr lang="en-US" cap="none" sz="1000" b="0" i="0" u="none" baseline="0">
                <a:solidFill>
                  <a:srgbClr val="000000"/>
                </a:solidFill>
                <a:latin typeface="Arial"/>
                <a:ea typeface="Arial"/>
                <a:cs typeface="Arial"/>
              </a:rPr>
              <a:t>                                                                                          _________________________________________
</a:t>
            </a:r>
            <a:r>
              <a:rPr lang="en-US" cap="none" sz="1000" b="0" i="0" u="none" baseline="0">
                <a:solidFill>
                  <a:srgbClr val="000000"/>
                </a:solidFill>
                <a:latin typeface="Arial"/>
                <a:ea typeface="Arial"/>
                <a:cs typeface="Arial"/>
              </a:rPr>
              <a:t>Printed Name and Title                                                         Email Address for Contact Person
</a:t>
            </a:r>
            <a:r>
              <a:rPr lang="en-US" cap="none" sz="1000" b="0" i="0" u="none" baseline="0">
                <a:solidFill>
                  <a:srgbClr val="000000"/>
                </a:solidFill>
                <a:latin typeface="Arial"/>
                <a:ea typeface="Arial"/>
                <a:cs typeface="Arial"/>
              </a:rPr>
              <a:t>(     )       -               / (     )       -                   
</a:t>
            </a:r>
            <a:r>
              <a:rPr lang="en-US" cap="none" sz="1000" b="0" i="0" u="none" baseline="0">
                <a:solidFill>
                  <a:srgbClr val="000000"/>
                </a:solidFill>
                <a:latin typeface="Arial"/>
                <a:ea typeface="Arial"/>
                <a:cs typeface="Arial"/>
              </a:rPr>
              <a:t>Phone # &amp; Fax # for Contact Person                                      Company Federal Tax ID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sp>
        <xdr:nvSpPr>
          <xdr:cNvPr id="4" name="Line 5"/>
          <xdr:cNvSpPr>
            <a:spLocks/>
          </xdr:cNvSpPr>
        </xdr:nvSpPr>
        <xdr:spPr>
          <a:xfrm>
            <a:off x="2" y="1011"/>
            <a:ext cx="3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6"/>
          <xdr:cNvSpPr>
            <a:spLocks/>
          </xdr:cNvSpPr>
        </xdr:nvSpPr>
        <xdr:spPr>
          <a:xfrm>
            <a:off x="1" y="1055"/>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7"/>
          <xdr:cNvSpPr>
            <a:spLocks/>
          </xdr:cNvSpPr>
        </xdr:nvSpPr>
        <xdr:spPr>
          <a:xfrm>
            <a:off x="2" y="1099"/>
            <a:ext cx="3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8"/>
          <xdr:cNvSpPr>
            <a:spLocks/>
          </xdr:cNvSpPr>
        </xdr:nvSpPr>
        <xdr:spPr>
          <a:xfrm>
            <a:off x="442" y="1011"/>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9"/>
          <xdr:cNvSpPr>
            <a:spLocks/>
          </xdr:cNvSpPr>
        </xdr:nvSpPr>
        <xdr:spPr>
          <a:xfrm>
            <a:off x="442" y="1099"/>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1</xdr:row>
      <xdr:rowOff>0</xdr:rowOff>
    </xdr:from>
    <xdr:to>
      <xdr:col>15</xdr:col>
      <xdr:colOff>180975</xdr:colOff>
      <xdr:row>1</xdr:row>
      <xdr:rowOff>0</xdr:rowOff>
    </xdr:to>
    <xdr:sp>
      <xdr:nvSpPr>
        <xdr:cNvPr id="1" name="Text Box 1"/>
        <xdr:cNvSpPr txBox="1">
          <a:spLocks noChangeArrowheads="1"/>
        </xdr:cNvSpPr>
      </xdr:nvSpPr>
      <xdr:spPr>
        <a:xfrm>
          <a:off x="11306175" y="171450"/>
          <a:ext cx="17716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1" u="none" baseline="0">
              <a:solidFill>
                <a:srgbClr val="000000"/>
              </a:solidFill>
            </a:rPr>
            <a:t>NOTE:  The quantities listed above are estimates for bidding purposes only and are not guaranteed amounts.</a:t>
          </a:r>
        </a:p>
      </xdr:txBody>
    </xdr:sp>
    <xdr:clientData/>
  </xdr:twoCellAnchor>
  <xdr:twoCellAnchor>
    <xdr:from>
      <xdr:col>12</xdr:col>
      <xdr:colOff>180975</xdr:colOff>
      <xdr:row>1</xdr:row>
      <xdr:rowOff>0</xdr:rowOff>
    </xdr:from>
    <xdr:to>
      <xdr:col>15</xdr:col>
      <xdr:colOff>180975</xdr:colOff>
      <xdr:row>1</xdr:row>
      <xdr:rowOff>0</xdr:rowOff>
    </xdr:to>
    <xdr:sp>
      <xdr:nvSpPr>
        <xdr:cNvPr id="2" name="Text Box 2"/>
        <xdr:cNvSpPr txBox="1">
          <a:spLocks noChangeArrowheads="1"/>
        </xdr:cNvSpPr>
      </xdr:nvSpPr>
      <xdr:spPr>
        <a:xfrm>
          <a:off x="11306175" y="171450"/>
          <a:ext cx="17716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1" u="none" baseline="0">
              <a:solidFill>
                <a:srgbClr val="000000"/>
              </a:solidFill>
            </a:rPr>
            <a:t>NOTE:  The quantities listed above are estimates for bidding purposes only and are not guaranteed amounts.</a:t>
          </a:r>
        </a:p>
      </xdr:txBody>
    </xdr:sp>
    <xdr:clientData/>
  </xdr:twoCellAnchor>
  <xdr:twoCellAnchor>
    <xdr:from>
      <xdr:col>3</xdr:col>
      <xdr:colOff>133350</xdr:colOff>
      <xdr:row>47</xdr:row>
      <xdr:rowOff>19050</xdr:rowOff>
    </xdr:from>
    <xdr:to>
      <xdr:col>6</xdr:col>
      <xdr:colOff>523875</xdr:colOff>
      <xdr:row>51</xdr:row>
      <xdr:rowOff>161925</xdr:rowOff>
    </xdr:to>
    <xdr:sp fLocksText="0">
      <xdr:nvSpPr>
        <xdr:cNvPr id="3" name="Text Box 3"/>
        <xdr:cNvSpPr txBox="1">
          <a:spLocks noChangeArrowheads="1"/>
        </xdr:cNvSpPr>
      </xdr:nvSpPr>
      <xdr:spPr>
        <a:xfrm>
          <a:off x="4467225" y="15316200"/>
          <a:ext cx="2733675" cy="828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47</xdr:row>
      <xdr:rowOff>19050</xdr:rowOff>
    </xdr:from>
    <xdr:to>
      <xdr:col>6</xdr:col>
      <xdr:colOff>533400</xdr:colOff>
      <xdr:row>52</xdr:row>
      <xdr:rowOff>0</xdr:rowOff>
    </xdr:to>
    <xdr:sp>
      <xdr:nvSpPr>
        <xdr:cNvPr id="4" name="Text Box 4"/>
        <xdr:cNvSpPr txBox="1">
          <a:spLocks noChangeArrowheads="1"/>
        </xdr:cNvSpPr>
      </xdr:nvSpPr>
      <xdr:spPr>
        <a:xfrm>
          <a:off x="4476750" y="15316200"/>
          <a:ext cx="2733675" cy="838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1" u="none" baseline="0">
              <a:solidFill>
                <a:srgbClr val="000000"/>
              </a:solidFill>
            </a:rPr>
            <a:t>NOTE:  The quantities listed above are estimates for financial proposal evaluation purposes only and are not guaranteed amounts.</a:t>
          </a:r>
        </a:p>
      </xdr:txBody>
    </xdr:sp>
    <xdr:clientData/>
  </xdr:twoCellAnchor>
  <xdr:twoCellAnchor>
    <xdr:from>
      <xdr:col>0</xdr:col>
      <xdr:colOff>0</xdr:colOff>
      <xdr:row>72</xdr:row>
      <xdr:rowOff>9525</xdr:rowOff>
    </xdr:from>
    <xdr:to>
      <xdr:col>6</xdr:col>
      <xdr:colOff>762000</xdr:colOff>
      <xdr:row>76</xdr:row>
      <xdr:rowOff>190500</xdr:rowOff>
    </xdr:to>
    <xdr:grpSp>
      <xdr:nvGrpSpPr>
        <xdr:cNvPr id="5" name="Group 5"/>
        <xdr:cNvGrpSpPr>
          <a:grpSpLocks/>
        </xdr:cNvGrpSpPr>
      </xdr:nvGrpSpPr>
      <xdr:grpSpPr>
        <a:xfrm>
          <a:off x="0" y="20307300"/>
          <a:ext cx="7439025" cy="942975"/>
          <a:chOff x="1" y="986"/>
          <a:chExt cx="832" cy="137"/>
        </a:xfrm>
        <a:solidFill>
          <a:srgbClr val="FFFFFF"/>
        </a:solidFill>
      </xdr:grpSpPr>
      <xdr:sp>
        <xdr:nvSpPr>
          <xdr:cNvPr id="6" name="Text Box 6"/>
          <xdr:cNvSpPr txBox="1">
            <a:spLocks noChangeArrowheads="1"/>
          </xdr:cNvSpPr>
        </xdr:nvSpPr>
        <xdr:spPr>
          <a:xfrm>
            <a:off x="1" y="986"/>
            <a:ext cx="832" cy="137"/>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Authorized Signature                          Date                                  Company Name &amp; Address
</a:t>
            </a:r>
            <a:r>
              <a:rPr lang="en-US" cap="none" sz="1000" b="0" i="0" u="none" baseline="0">
                <a:solidFill>
                  <a:srgbClr val="000000"/>
                </a:solidFill>
                <a:latin typeface="Arial"/>
                <a:ea typeface="Arial"/>
                <a:cs typeface="Arial"/>
              </a:rPr>
              <a:t>                                                                                                  ________________________________________________
</a:t>
            </a:r>
            <a:r>
              <a:rPr lang="en-US" cap="none" sz="1000" b="0" i="0" u="none" baseline="0">
                <a:solidFill>
                  <a:srgbClr val="000000"/>
                </a:solidFill>
                <a:latin typeface="Arial"/>
                <a:ea typeface="Arial"/>
                <a:cs typeface="Arial"/>
              </a:rPr>
              <a:t>Printed Name and Title                                                                 Email Address for Contact Person
</a:t>
            </a:r>
            <a:r>
              <a:rPr lang="en-US" cap="none" sz="1000" b="0" i="0" u="none" baseline="0">
                <a:solidFill>
                  <a:srgbClr val="000000"/>
                </a:solidFill>
                <a:latin typeface="Arial"/>
                <a:ea typeface="Arial"/>
                <a:cs typeface="Arial"/>
              </a:rPr>
              <a:t>(     )       -               / (     )       -                   
</a:t>
            </a:r>
            <a:r>
              <a:rPr lang="en-US" cap="none" sz="1000" b="0" i="0" u="none" baseline="0">
                <a:solidFill>
                  <a:srgbClr val="000000"/>
                </a:solidFill>
                <a:latin typeface="Arial"/>
                <a:ea typeface="Arial"/>
                <a:cs typeface="Arial"/>
              </a:rPr>
              <a:t>Phone # &amp; Fax # for Contact Person                                              Company Federal Tax ID #
</a:t>
            </a:r>
          </a:p>
        </xdr:txBody>
      </xdr:sp>
      <xdr:sp>
        <xdr:nvSpPr>
          <xdr:cNvPr id="7" name="Line 7"/>
          <xdr:cNvSpPr>
            <a:spLocks/>
          </xdr:cNvSpPr>
        </xdr:nvSpPr>
        <xdr:spPr>
          <a:xfrm>
            <a:off x="2" y="1011"/>
            <a:ext cx="3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1" y="1055"/>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2" y="1099"/>
            <a:ext cx="3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442" y="1011"/>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442" y="1099"/>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47</xdr:row>
      <xdr:rowOff>38100</xdr:rowOff>
    </xdr:from>
    <xdr:to>
      <xdr:col>3</xdr:col>
      <xdr:colOff>1123950</xdr:colOff>
      <xdr:row>52</xdr:row>
      <xdr:rowOff>0</xdr:rowOff>
    </xdr:to>
    <xdr:sp>
      <xdr:nvSpPr>
        <xdr:cNvPr id="1" name="Text Box 3"/>
        <xdr:cNvSpPr txBox="1">
          <a:spLocks noChangeArrowheads="1"/>
        </xdr:cNvSpPr>
      </xdr:nvSpPr>
      <xdr:spPr>
        <a:xfrm>
          <a:off x="3790950" y="13554075"/>
          <a:ext cx="2619375" cy="819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1" u="none" baseline="0">
              <a:solidFill>
                <a:srgbClr val="000000"/>
              </a:solidFill>
            </a:rPr>
            <a:t>NOTE:  The quantities listed above are estimates for bidding purposes only and are not guaranteed amounts.</a:t>
          </a:r>
        </a:p>
      </xdr:txBody>
    </xdr:sp>
    <xdr:clientData/>
  </xdr:twoCellAnchor>
  <xdr:twoCellAnchor>
    <xdr:from>
      <xdr:col>2</xdr:col>
      <xdr:colOff>95250</xdr:colOff>
      <xdr:row>47</xdr:row>
      <xdr:rowOff>47625</xdr:rowOff>
    </xdr:from>
    <xdr:to>
      <xdr:col>3</xdr:col>
      <xdr:colOff>1123950</xdr:colOff>
      <xdr:row>52</xdr:row>
      <xdr:rowOff>0</xdr:rowOff>
    </xdr:to>
    <xdr:sp>
      <xdr:nvSpPr>
        <xdr:cNvPr id="2" name="Text Box 11"/>
        <xdr:cNvSpPr txBox="1">
          <a:spLocks noChangeArrowheads="1"/>
        </xdr:cNvSpPr>
      </xdr:nvSpPr>
      <xdr:spPr>
        <a:xfrm>
          <a:off x="3781425" y="13563600"/>
          <a:ext cx="2628900" cy="809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1" u="none" baseline="0">
              <a:solidFill>
                <a:srgbClr val="000000"/>
              </a:solidFill>
            </a:rPr>
            <a:t>NOTE:  The quantities listed above are estimates for financial proposal evaluation purposes only and are not guaranteed amounts.</a:t>
          </a:r>
        </a:p>
      </xdr:txBody>
    </xdr:sp>
    <xdr:clientData/>
  </xdr:twoCellAnchor>
  <xdr:twoCellAnchor>
    <xdr:from>
      <xdr:col>0</xdr:col>
      <xdr:colOff>19050</xdr:colOff>
      <xdr:row>67</xdr:row>
      <xdr:rowOff>104775</xdr:rowOff>
    </xdr:from>
    <xdr:to>
      <xdr:col>3</xdr:col>
      <xdr:colOff>1133475</xdr:colOff>
      <xdr:row>74</xdr:row>
      <xdr:rowOff>142875</xdr:rowOff>
    </xdr:to>
    <xdr:grpSp>
      <xdr:nvGrpSpPr>
        <xdr:cNvPr id="3" name="Group 12"/>
        <xdr:cNvGrpSpPr>
          <a:grpSpLocks/>
        </xdr:cNvGrpSpPr>
      </xdr:nvGrpSpPr>
      <xdr:grpSpPr>
        <a:xfrm>
          <a:off x="19050" y="17078325"/>
          <a:ext cx="6400800" cy="1562100"/>
          <a:chOff x="1" y="986"/>
          <a:chExt cx="832" cy="137"/>
        </a:xfrm>
        <a:solidFill>
          <a:srgbClr val="FFFFFF"/>
        </a:solidFill>
      </xdr:grpSpPr>
      <xdr:sp>
        <xdr:nvSpPr>
          <xdr:cNvPr id="4" name="Text Box 13"/>
          <xdr:cNvSpPr txBox="1">
            <a:spLocks noChangeArrowheads="1"/>
          </xdr:cNvSpPr>
        </xdr:nvSpPr>
        <xdr:spPr>
          <a:xfrm>
            <a:off x="1" y="986"/>
            <a:ext cx="832" cy="137"/>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Authorized Signature                          Date                          Company Name &amp;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____________________________________________
</a:t>
            </a:r>
            <a:r>
              <a:rPr lang="en-US" cap="none" sz="1000" b="0" i="0" u="none" baseline="0">
                <a:solidFill>
                  <a:srgbClr val="000000"/>
                </a:solidFill>
                <a:latin typeface="Arial"/>
                <a:ea typeface="Arial"/>
                <a:cs typeface="Arial"/>
              </a:rPr>
              <a:t>Printed Name and Title                                                        Email Address for Contact Person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               / (     )       -                   
</a:t>
            </a:r>
            <a:r>
              <a:rPr lang="en-US" cap="none" sz="1000" b="0" i="0" u="none" baseline="0">
                <a:solidFill>
                  <a:srgbClr val="000000"/>
                </a:solidFill>
                <a:latin typeface="Arial"/>
                <a:ea typeface="Arial"/>
                <a:cs typeface="Arial"/>
              </a:rPr>
              <a:t>Phone # &amp; Fax # for Contact Person                                    Company Federal Tax ID #
</a:t>
            </a:r>
          </a:p>
        </xdr:txBody>
      </xdr:sp>
      <xdr:sp>
        <xdr:nvSpPr>
          <xdr:cNvPr id="5" name="Line 14"/>
          <xdr:cNvSpPr>
            <a:spLocks/>
          </xdr:cNvSpPr>
        </xdr:nvSpPr>
        <xdr:spPr>
          <a:xfrm>
            <a:off x="2" y="1011"/>
            <a:ext cx="3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15"/>
          <xdr:cNvSpPr>
            <a:spLocks/>
          </xdr:cNvSpPr>
        </xdr:nvSpPr>
        <xdr:spPr>
          <a:xfrm>
            <a:off x="1" y="1055"/>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6"/>
          <xdr:cNvSpPr>
            <a:spLocks/>
          </xdr:cNvSpPr>
        </xdr:nvSpPr>
        <xdr:spPr>
          <a:xfrm>
            <a:off x="2" y="1099"/>
            <a:ext cx="3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7"/>
          <xdr:cNvSpPr>
            <a:spLocks/>
          </xdr:cNvSpPr>
        </xdr:nvSpPr>
        <xdr:spPr>
          <a:xfrm>
            <a:off x="442" y="1011"/>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8"/>
          <xdr:cNvSpPr>
            <a:spLocks/>
          </xdr:cNvSpPr>
        </xdr:nvSpPr>
        <xdr:spPr>
          <a:xfrm>
            <a:off x="442" y="1099"/>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75"/>
  <sheetViews>
    <sheetView tabSelected="1" zoomScalePageLayoutView="0" workbookViewId="0" topLeftCell="A1">
      <selection activeCell="B7" sqref="B7"/>
    </sheetView>
  </sheetViews>
  <sheetFormatPr defaultColWidth="9.140625" defaultRowHeight="12.75"/>
  <cols>
    <col min="1" max="1" width="37.8515625" style="1" customWidth="1"/>
    <col min="2" max="2" width="19.7109375" style="1" customWidth="1"/>
    <col min="3" max="3" width="20.8515625" style="1" customWidth="1"/>
    <col min="4" max="4" width="19.7109375" style="1" customWidth="1"/>
    <col min="5" max="5" width="13.8515625" style="1" customWidth="1"/>
    <col min="6" max="6" width="14.28125" style="1" customWidth="1"/>
    <col min="7" max="7" width="8.8515625" style="1" customWidth="1"/>
    <col min="8" max="8" width="14.421875" style="1" customWidth="1"/>
    <col min="9" max="16384" width="8.8515625" style="1" customWidth="1"/>
  </cols>
  <sheetData>
    <row r="1" spans="1:4" ht="13.5">
      <c r="A1" s="9" t="s">
        <v>75</v>
      </c>
      <c r="B1" s="10"/>
      <c r="C1" s="10"/>
      <c r="D1" s="11"/>
    </row>
    <row r="2" spans="1:4" ht="13.5">
      <c r="A2" s="67" t="s">
        <v>49</v>
      </c>
      <c r="B2" s="68" t="s">
        <v>50</v>
      </c>
      <c r="C2" s="68" t="s">
        <v>51</v>
      </c>
      <c r="D2" s="69" t="s">
        <v>52</v>
      </c>
    </row>
    <row r="3" spans="1:4" s="2" customFormat="1" ht="45" customHeight="1">
      <c r="A3" s="12" t="s">
        <v>3</v>
      </c>
      <c r="B3" s="13" t="s">
        <v>0</v>
      </c>
      <c r="C3" s="14" t="s">
        <v>1</v>
      </c>
      <c r="D3" s="14" t="s">
        <v>2</v>
      </c>
    </row>
    <row r="4" spans="1:4" s="3" customFormat="1" ht="18.75" customHeight="1">
      <c r="A4" s="15" t="s">
        <v>28</v>
      </c>
      <c r="B4" s="81"/>
      <c r="C4" s="81"/>
      <c r="D4" s="81"/>
    </row>
    <row r="5" spans="1:4" s="3" customFormat="1" ht="18.75" customHeight="1">
      <c r="A5" s="15" t="s">
        <v>29</v>
      </c>
      <c r="B5" s="16">
        <v>150000</v>
      </c>
      <c r="C5" s="16">
        <v>75000</v>
      </c>
      <c r="D5" s="16">
        <v>15000</v>
      </c>
    </row>
    <row r="6" spans="1:4" s="3" customFormat="1" ht="30" customHeight="1">
      <c r="A6" s="15" t="s">
        <v>18</v>
      </c>
      <c r="B6" s="17">
        <f>B4*B5</f>
        <v>0</v>
      </c>
      <c r="C6" s="17">
        <f>C4*C5</f>
        <v>0</v>
      </c>
      <c r="D6" s="17">
        <f>D4*D5</f>
        <v>0</v>
      </c>
    </row>
    <row r="7" spans="1:4" s="3" customFormat="1" ht="30" customHeight="1">
      <c r="A7" s="15" t="s">
        <v>30</v>
      </c>
      <c r="B7" s="81"/>
      <c r="C7" s="81"/>
      <c r="D7" s="81"/>
    </row>
    <row r="8" spans="1:4" s="3" customFormat="1" ht="18.75" customHeight="1">
      <c r="A8" s="15" t="s">
        <v>31</v>
      </c>
      <c r="B8" s="16">
        <v>100000</v>
      </c>
      <c r="C8" s="16">
        <v>50000</v>
      </c>
      <c r="D8" s="16">
        <v>10000</v>
      </c>
    </row>
    <row r="9" spans="1:4" s="3" customFormat="1" ht="30" customHeight="1">
      <c r="A9" s="15" t="s">
        <v>32</v>
      </c>
      <c r="B9" s="17">
        <f>B7*B8</f>
        <v>0</v>
      </c>
      <c r="C9" s="17">
        <f>C7*C8</f>
        <v>0</v>
      </c>
      <c r="D9" s="17">
        <f>D7*D8</f>
        <v>0</v>
      </c>
    </row>
    <row r="10" spans="1:11" s="3" customFormat="1" ht="30" customHeight="1">
      <c r="A10" s="15" t="s">
        <v>22</v>
      </c>
      <c r="B10" s="17">
        <f>B6+B9</f>
        <v>0</v>
      </c>
      <c r="C10" s="17">
        <f>C6+C9</f>
        <v>0</v>
      </c>
      <c r="D10" s="17">
        <f>D6+D9</f>
        <v>0</v>
      </c>
      <c r="E10" s="6"/>
      <c r="H10" s="8"/>
      <c r="I10" s="8"/>
      <c r="J10" s="8"/>
      <c r="K10" s="8"/>
    </row>
    <row r="11" spans="1:4" ht="14.25" customHeight="1">
      <c r="A11" s="18"/>
      <c r="B11" s="10"/>
      <c r="C11" s="10"/>
      <c r="D11" s="11"/>
    </row>
    <row r="12" spans="1:4" s="2" customFormat="1" ht="45" customHeight="1">
      <c r="A12" s="12" t="s">
        <v>23</v>
      </c>
      <c r="B12" s="13" t="s">
        <v>0</v>
      </c>
      <c r="C12" s="14" t="s">
        <v>1</v>
      </c>
      <c r="D12" s="14" t="s">
        <v>2</v>
      </c>
    </row>
    <row r="13" spans="1:4" s="3" customFormat="1" ht="18.75" customHeight="1">
      <c r="A13" s="15" t="s">
        <v>28</v>
      </c>
      <c r="B13" s="81"/>
      <c r="C13" s="81"/>
      <c r="D13" s="81"/>
    </row>
    <row r="14" spans="1:4" s="3" customFormat="1" ht="18.75" customHeight="1">
      <c r="A14" s="15" t="s">
        <v>29</v>
      </c>
      <c r="B14" s="16">
        <v>150000</v>
      </c>
      <c r="C14" s="16">
        <v>75000</v>
      </c>
      <c r="D14" s="16">
        <v>15000</v>
      </c>
    </row>
    <row r="15" spans="1:4" s="3" customFormat="1" ht="30" customHeight="1">
      <c r="A15" s="15" t="s">
        <v>18</v>
      </c>
      <c r="B15" s="17">
        <f>B13*B14</f>
        <v>0</v>
      </c>
      <c r="C15" s="17">
        <f>C13*C14</f>
        <v>0</v>
      </c>
      <c r="D15" s="17">
        <f>D13*D14</f>
        <v>0</v>
      </c>
    </row>
    <row r="16" spans="1:4" s="3" customFormat="1" ht="30" customHeight="1">
      <c r="A16" s="15" t="s">
        <v>30</v>
      </c>
      <c r="B16" s="81"/>
      <c r="C16" s="81"/>
      <c r="D16" s="81"/>
    </row>
    <row r="17" spans="1:4" s="3" customFormat="1" ht="18.75" customHeight="1">
      <c r="A17" s="15" t="s">
        <v>31</v>
      </c>
      <c r="B17" s="16">
        <v>100000</v>
      </c>
      <c r="C17" s="16">
        <v>50000</v>
      </c>
      <c r="D17" s="16">
        <v>10000</v>
      </c>
    </row>
    <row r="18" spans="1:4" s="3" customFormat="1" ht="30" customHeight="1">
      <c r="A18" s="15" t="s">
        <v>32</v>
      </c>
      <c r="B18" s="17">
        <f>B16*B17</f>
        <v>0</v>
      </c>
      <c r="C18" s="17">
        <f>C16*C17</f>
        <v>0</v>
      </c>
      <c r="D18" s="17">
        <f>D16*D17</f>
        <v>0</v>
      </c>
    </row>
    <row r="19" spans="1:5" s="3" customFormat="1" ht="30" customHeight="1">
      <c r="A19" s="15" t="s">
        <v>22</v>
      </c>
      <c r="B19" s="17">
        <f>B15+B18</f>
        <v>0</v>
      </c>
      <c r="C19" s="17">
        <f>C15+C18</f>
        <v>0</v>
      </c>
      <c r="D19" s="17">
        <f>D15+D18</f>
        <v>0</v>
      </c>
      <c r="E19" s="6"/>
    </row>
    <row r="20" spans="1:4" ht="15" customHeight="1">
      <c r="A20" s="18"/>
      <c r="B20" s="10"/>
      <c r="C20" s="10"/>
      <c r="D20" s="11"/>
    </row>
    <row r="21" spans="1:4" s="2" customFormat="1" ht="45" customHeight="1">
      <c r="A21" s="12" t="s">
        <v>24</v>
      </c>
      <c r="B21" s="13" t="s">
        <v>0</v>
      </c>
      <c r="C21" s="14" t="s">
        <v>1</v>
      </c>
      <c r="D21" s="14" t="s">
        <v>2</v>
      </c>
    </row>
    <row r="22" spans="1:4" s="3" customFormat="1" ht="18.75" customHeight="1">
      <c r="A22" s="15" t="s">
        <v>28</v>
      </c>
      <c r="B22" s="81"/>
      <c r="C22" s="81"/>
      <c r="D22" s="81"/>
    </row>
    <row r="23" spans="1:4" s="3" customFormat="1" ht="18.75" customHeight="1">
      <c r="A23" s="15" t="s">
        <v>29</v>
      </c>
      <c r="B23" s="16">
        <v>150000</v>
      </c>
      <c r="C23" s="16">
        <v>75000</v>
      </c>
      <c r="D23" s="16">
        <v>15000</v>
      </c>
    </row>
    <row r="24" spans="1:4" s="3" customFormat="1" ht="30" customHeight="1">
      <c r="A24" s="15" t="s">
        <v>18</v>
      </c>
      <c r="B24" s="17">
        <f>B22*B23</f>
        <v>0</v>
      </c>
      <c r="C24" s="17">
        <f>C22*C23</f>
        <v>0</v>
      </c>
      <c r="D24" s="17">
        <f>D22*D23</f>
        <v>0</v>
      </c>
    </row>
    <row r="25" spans="1:4" s="3" customFormat="1" ht="30" customHeight="1">
      <c r="A25" s="15" t="s">
        <v>30</v>
      </c>
      <c r="B25" s="81"/>
      <c r="C25" s="81"/>
      <c r="D25" s="81"/>
    </row>
    <row r="26" spans="1:4" s="3" customFormat="1" ht="18.75" customHeight="1">
      <c r="A26" s="15" t="s">
        <v>31</v>
      </c>
      <c r="B26" s="16">
        <v>100000</v>
      </c>
      <c r="C26" s="16">
        <v>50000</v>
      </c>
      <c r="D26" s="16">
        <v>10000</v>
      </c>
    </row>
    <row r="27" spans="1:4" s="3" customFormat="1" ht="30" customHeight="1">
      <c r="A27" s="15" t="s">
        <v>32</v>
      </c>
      <c r="B27" s="17">
        <f>B25*B26</f>
        <v>0</v>
      </c>
      <c r="C27" s="17">
        <f>C25*C26</f>
        <v>0</v>
      </c>
      <c r="D27" s="17">
        <f>D25*D26</f>
        <v>0</v>
      </c>
    </row>
    <row r="28" spans="1:5" s="3" customFormat="1" ht="30" customHeight="1">
      <c r="A28" s="15" t="s">
        <v>22</v>
      </c>
      <c r="B28" s="17">
        <f>B24+B27</f>
        <v>0</v>
      </c>
      <c r="C28" s="17">
        <f>C24+C27</f>
        <v>0</v>
      </c>
      <c r="D28" s="17">
        <f>D24+D27</f>
        <v>0</v>
      </c>
      <c r="E28" s="6"/>
    </row>
    <row r="29" spans="2:5" s="3" customFormat="1" ht="15" customHeight="1">
      <c r="B29" s="19"/>
      <c r="C29" s="20"/>
      <c r="D29" s="21"/>
      <c r="E29" s="6"/>
    </row>
    <row r="30" spans="1:4" ht="41.25">
      <c r="A30" s="12" t="s">
        <v>6</v>
      </c>
      <c r="B30" s="13" t="s">
        <v>0</v>
      </c>
      <c r="C30" s="14" t="s">
        <v>1</v>
      </c>
      <c r="D30" s="14" t="s">
        <v>2</v>
      </c>
    </row>
    <row r="31" spans="1:4" ht="18.75" customHeight="1">
      <c r="A31" s="15" t="s">
        <v>28</v>
      </c>
      <c r="B31" s="81"/>
      <c r="C31" s="81"/>
      <c r="D31" s="81"/>
    </row>
    <row r="32" spans="1:4" ht="18.75" customHeight="1">
      <c r="A32" s="15" t="s">
        <v>29</v>
      </c>
      <c r="B32" s="16">
        <v>150000</v>
      </c>
      <c r="C32" s="16">
        <v>75000</v>
      </c>
      <c r="D32" s="16">
        <v>15000</v>
      </c>
    </row>
    <row r="33" spans="1:4" ht="27">
      <c r="A33" s="15" t="s">
        <v>18</v>
      </c>
      <c r="B33" s="17">
        <f>B31*B32</f>
        <v>0</v>
      </c>
      <c r="C33" s="17">
        <f>C31*C32</f>
        <v>0</v>
      </c>
      <c r="D33" s="17">
        <f>D31*D32</f>
        <v>0</v>
      </c>
    </row>
    <row r="34" spans="1:4" ht="13.5">
      <c r="A34" s="15" t="s">
        <v>30</v>
      </c>
      <c r="B34" s="81"/>
      <c r="C34" s="81"/>
      <c r="D34" s="81"/>
    </row>
    <row r="35" spans="1:4" ht="18.75" customHeight="1">
      <c r="A35" s="15" t="s">
        <v>31</v>
      </c>
      <c r="B35" s="16">
        <v>100000</v>
      </c>
      <c r="C35" s="16">
        <v>50000</v>
      </c>
      <c r="D35" s="16">
        <v>10000</v>
      </c>
    </row>
    <row r="36" spans="1:4" ht="27">
      <c r="A36" s="15" t="s">
        <v>32</v>
      </c>
      <c r="B36" s="17">
        <f>B34*B35</f>
        <v>0</v>
      </c>
      <c r="C36" s="17">
        <f>C34*C35</f>
        <v>0</v>
      </c>
      <c r="D36" s="17">
        <f>D34*D35</f>
        <v>0</v>
      </c>
    </row>
    <row r="37" spans="1:4" ht="27">
      <c r="A37" s="15" t="s">
        <v>22</v>
      </c>
      <c r="B37" s="17">
        <f>B33+B36</f>
        <v>0</v>
      </c>
      <c r="C37" s="17">
        <f>C33+C36</f>
        <v>0</v>
      </c>
      <c r="D37" s="17">
        <f>D33+D36</f>
        <v>0</v>
      </c>
    </row>
    <row r="38" spans="1:4" ht="13.5">
      <c r="A38" s="18"/>
      <c r="B38" s="10"/>
      <c r="C38" s="10"/>
      <c r="D38" s="11"/>
    </row>
    <row r="39" spans="1:4" ht="41.25">
      <c r="A39" s="12" t="s">
        <v>7</v>
      </c>
      <c r="B39" s="13" t="s">
        <v>0</v>
      </c>
      <c r="C39" s="14" t="s">
        <v>1</v>
      </c>
      <c r="D39" s="14" t="s">
        <v>2</v>
      </c>
    </row>
    <row r="40" spans="1:4" ht="18.75" customHeight="1">
      <c r="A40" s="15" t="s">
        <v>28</v>
      </c>
      <c r="B40" s="81"/>
      <c r="C40" s="81"/>
      <c r="D40" s="81"/>
    </row>
    <row r="41" spans="1:4" ht="13.5">
      <c r="A41" s="15" t="s">
        <v>29</v>
      </c>
      <c r="B41" s="16">
        <v>150000</v>
      </c>
      <c r="C41" s="16">
        <v>75000</v>
      </c>
      <c r="D41" s="16">
        <v>15000</v>
      </c>
    </row>
    <row r="42" spans="1:4" ht="27">
      <c r="A42" s="15" t="s">
        <v>18</v>
      </c>
      <c r="B42" s="17">
        <f>B40*B41</f>
        <v>0</v>
      </c>
      <c r="C42" s="17">
        <f>C40*C41</f>
        <v>0</v>
      </c>
      <c r="D42" s="17">
        <f>D40*D41</f>
        <v>0</v>
      </c>
    </row>
    <row r="43" spans="1:4" ht="13.5">
      <c r="A43" s="15" t="s">
        <v>30</v>
      </c>
      <c r="B43" s="81"/>
      <c r="C43" s="81"/>
      <c r="D43" s="81"/>
    </row>
    <row r="44" spans="1:4" ht="18.75" customHeight="1">
      <c r="A44" s="15" t="s">
        <v>31</v>
      </c>
      <c r="B44" s="16">
        <v>100000</v>
      </c>
      <c r="C44" s="16">
        <v>50000</v>
      </c>
      <c r="D44" s="16">
        <v>10000</v>
      </c>
    </row>
    <row r="45" spans="1:4" ht="27">
      <c r="A45" s="15" t="s">
        <v>32</v>
      </c>
      <c r="B45" s="17">
        <f>B43*B44</f>
        <v>0</v>
      </c>
      <c r="C45" s="17">
        <f>C43*C44</f>
        <v>0</v>
      </c>
      <c r="D45" s="17">
        <f>D43*D44</f>
        <v>0</v>
      </c>
    </row>
    <row r="46" spans="1:4" ht="27">
      <c r="A46" s="15" t="s">
        <v>22</v>
      </c>
      <c r="B46" s="17">
        <f>B42+B45</f>
        <v>0</v>
      </c>
      <c r="C46" s="17">
        <f>C42+C45</f>
        <v>0</v>
      </c>
      <c r="D46" s="17">
        <f>D42+D45</f>
        <v>0</v>
      </c>
    </row>
    <row r="47" spans="1:4" ht="14.25">
      <c r="A47" s="91" t="s">
        <v>8</v>
      </c>
      <c r="B47" s="91"/>
      <c r="C47" s="91"/>
      <c r="D47" s="91"/>
    </row>
    <row r="48" spans="1:4" ht="13.5">
      <c r="A48" s="22" t="s">
        <v>57</v>
      </c>
      <c r="B48" s="23">
        <f>B10+C10+D10</f>
        <v>0</v>
      </c>
      <c r="C48" s="24"/>
      <c r="D48" s="25"/>
    </row>
    <row r="49" spans="1:4" ht="13.5">
      <c r="A49" s="22" t="s">
        <v>58</v>
      </c>
      <c r="B49" s="23">
        <f>B19+C19+D19</f>
        <v>0</v>
      </c>
      <c r="C49" s="24"/>
      <c r="D49" s="25"/>
    </row>
    <row r="50" spans="1:4" ht="13.5">
      <c r="A50" s="22" t="s">
        <v>59</v>
      </c>
      <c r="B50" s="23">
        <f>B28+C28+D28</f>
        <v>0</v>
      </c>
      <c r="C50" s="24"/>
      <c r="D50" s="25"/>
    </row>
    <row r="51" spans="1:4" ht="13.5">
      <c r="A51" s="22" t="s">
        <v>60</v>
      </c>
      <c r="B51" s="23">
        <f>B37+C37+D37</f>
        <v>0</v>
      </c>
      <c r="C51" s="24"/>
      <c r="D51" s="25"/>
    </row>
    <row r="52" spans="1:4" ht="13.5">
      <c r="A52" s="22" t="s">
        <v>61</v>
      </c>
      <c r="B52" s="23">
        <f>B46+C46+D46</f>
        <v>0</v>
      </c>
      <c r="C52" s="24"/>
      <c r="D52" s="25"/>
    </row>
    <row r="53" spans="1:4" ht="14.25">
      <c r="A53" s="94" t="s">
        <v>72</v>
      </c>
      <c r="B53" s="95"/>
      <c r="C53" s="96"/>
      <c r="D53" s="96"/>
    </row>
    <row r="54" spans="1:4" ht="13.5">
      <c r="A54" s="73" t="s">
        <v>62</v>
      </c>
      <c r="B54" s="26">
        <f>B48+B49+B50+B51+B52</f>
        <v>0</v>
      </c>
      <c r="C54" s="27"/>
      <c r="D54" s="27"/>
    </row>
    <row r="55" spans="1:4" ht="13.5">
      <c r="A55" s="92" t="s">
        <v>63</v>
      </c>
      <c r="B55" s="92"/>
      <c r="C55" s="92"/>
      <c r="D55" s="92"/>
    </row>
    <row r="56" spans="1:4" ht="30" customHeight="1">
      <c r="A56" s="93"/>
      <c r="B56" s="93"/>
      <c r="C56" s="93"/>
      <c r="D56" s="93"/>
    </row>
    <row r="57" spans="1:4" ht="15.75" customHeight="1">
      <c r="A57" s="75"/>
      <c r="B57" s="25"/>
      <c r="C57" s="25"/>
      <c r="D57" s="25"/>
    </row>
    <row r="58" spans="1:8" ht="13.5">
      <c r="A58" s="83" t="s">
        <v>41</v>
      </c>
      <c r="B58" s="84"/>
      <c r="C58" s="85"/>
      <c r="D58" s="89">
        <v>0</v>
      </c>
      <c r="E58" s="60"/>
      <c r="F58" s="60"/>
      <c r="G58" s="60"/>
      <c r="H58" s="60"/>
    </row>
    <row r="59" spans="1:9" ht="15" customHeight="1">
      <c r="A59" s="86"/>
      <c r="B59" s="87"/>
      <c r="C59" s="88"/>
      <c r="D59" s="90"/>
      <c r="E59" s="55"/>
      <c r="F59" s="55"/>
      <c r="G59" s="55"/>
      <c r="H59" s="60"/>
      <c r="I59" s="56"/>
    </row>
    <row r="60" spans="1:9" ht="13.5">
      <c r="A60" s="76"/>
      <c r="B60" s="76"/>
      <c r="C60" s="76"/>
      <c r="D60" s="77"/>
      <c r="E60" s="55"/>
      <c r="F60" s="55"/>
      <c r="G60" s="55"/>
      <c r="H60" s="56"/>
      <c r="I60" s="56"/>
    </row>
    <row r="61" spans="1:9" ht="13.5">
      <c r="A61" s="83" t="s">
        <v>42</v>
      </c>
      <c r="B61" s="84"/>
      <c r="C61" s="85"/>
      <c r="D61" s="89">
        <v>0</v>
      </c>
      <c r="E61" s="55"/>
      <c r="F61" s="55"/>
      <c r="G61" s="55"/>
      <c r="H61" s="56"/>
      <c r="I61" s="56"/>
    </row>
    <row r="62" spans="1:9" ht="15" customHeight="1">
      <c r="A62" s="86"/>
      <c r="B62" s="87"/>
      <c r="C62" s="88"/>
      <c r="D62" s="90"/>
      <c r="E62" s="55"/>
      <c r="F62" s="55"/>
      <c r="G62" s="55"/>
      <c r="H62" s="60"/>
      <c r="I62" s="56"/>
    </row>
    <row r="63" spans="1:9" ht="13.5">
      <c r="A63" s="76"/>
      <c r="B63" s="76"/>
      <c r="C63" s="76"/>
      <c r="D63" s="77"/>
      <c r="E63" s="55"/>
      <c r="F63" s="55"/>
      <c r="G63" s="55"/>
      <c r="H63" s="56"/>
      <c r="I63" s="56"/>
    </row>
    <row r="64" spans="1:9" ht="13.5">
      <c r="A64" s="83" t="s">
        <v>46</v>
      </c>
      <c r="B64" s="84"/>
      <c r="C64" s="85"/>
      <c r="D64" s="89">
        <v>0</v>
      </c>
      <c r="E64" s="55"/>
      <c r="F64" s="55"/>
      <c r="G64" s="55"/>
      <c r="H64" s="56"/>
      <c r="I64" s="56"/>
    </row>
    <row r="65" spans="1:9" ht="15" customHeight="1">
      <c r="A65" s="86"/>
      <c r="B65" s="87"/>
      <c r="C65" s="88"/>
      <c r="D65" s="90"/>
      <c r="E65" s="55"/>
      <c r="F65" s="55"/>
      <c r="G65" s="55"/>
      <c r="H65" s="60"/>
      <c r="I65" s="56"/>
    </row>
    <row r="66" spans="1:9" ht="13.5">
      <c r="A66" s="76"/>
      <c r="B66" s="76"/>
      <c r="C66" s="76"/>
      <c r="D66" s="77"/>
      <c r="E66" s="55"/>
      <c r="F66" s="55"/>
      <c r="G66" s="55"/>
      <c r="H66" s="56"/>
      <c r="I66" s="56"/>
    </row>
    <row r="67" spans="1:9" ht="13.5">
      <c r="A67" s="76"/>
      <c r="B67" s="76"/>
      <c r="C67" s="76"/>
      <c r="D67" s="77"/>
      <c r="E67" s="55"/>
      <c r="F67" s="55"/>
      <c r="G67" s="55"/>
      <c r="H67" s="56"/>
      <c r="I67" s="56"/>
    </row>
    <row r="68" spans="1:9" ht="15">
      <c r="A68" s="78"/>
      <c r="B68" s="79"/>
      <c r="C68" s="79"/>
      <c r="D68" s="80"/>
      <c r="E68" s="55"/>
      <c r="F68" s="55"/>
      <c r="G68" s="55"/>
      <c r="H68" s="56"/>
      <c r="I68" s="56"/>
    </row>
    <row r="69" spans="1:6" ht="15">
      <c r="A69" s="75"/>
      <c r="B69" s="25"/>
      <c r="C69" s="25"/>
      <c r="D69" s="25"/>
      <c r="E69" s="48"/>
      <c r="F69" s="49"/>
    </row>
    <row r="70" spans="1:4" ht="15">
      <c r="A70" s="75"/>
      <c r="B70" s="25"/>
      <c r="C70" s="25"/>
      <c r="D70" s="25"/>
    </row>
    <row r="71" spans="1:4" ht="15">
      <c r="A71" s="25"/>
      <c r="B71" s="25"/>
      <c r="C71" s="25"/>
      <c r="D71" s="25"/>
    </row>
    <row r="72" spans="1:4" ht="15">
      <c r="A72" s="25"/>
      <c r="B72" s="25"/>
      <c r="C72" s="25"/>
      <c r="D72" s="25"/>
    </row>
    <row r="73" spans="1:4" ht="15">
      <c r="A73" s="25"/>
      <c r="B73" s="25"/>
      <c r="C73" s="25"/>
      <c r="D73" s="25"/>
    </row>
    <row r="74" spans="1:4" ht="13.5">
      <c r="A74" s="25"/>
      <c r="B74" s="25"/>
      <c r="C74" s="25"/>
      <c r="D74" s="25"/>
    </row>
    <row r="75" spans="1:4" ht="13.5">
      <c r="A75" s="25"/>
      <c r="B75" s="25"/>
      <c r="C75" s="25"/>
      <c r="D75" s="25"/>
    </row>
  </sheetData>
  <sheetProtection password="C6C6" sheet="1" objects="1" scenarios="1" selectLockedCells="1"/>
  <mergeCells count="9">
    <mergeCell ref="A64:C65"/>
    <mergeCell ref="D64:D65"/>
    <mergeCell ref="A47:D47"/>
    <mergeCell ref="A58:C59"/>
    <mergeCell ref="D58:D59"/>
    <mergeCell ref="A55:D56"/>
    <mergeCell ref="A53:D53"/>
    <mergeCell ref="A61:C62"/>
    <mergeCell ref="D61:D62"/>
  </mergeCells>
  <printOptions horizontalCentered="1"/>
  <pageMargins left="0.75" right="0.75" top="0.85" bottom="0.75" header="0.4" footer="0.4"/>
  <pageSetup horizontalDpi="600" verticalDpi="600" orientation="landscape" scale="95" r:id="rId2"/>
  <headerFooter alignWithMargins="0">
    <oddHeader>&amp;C&amp;"Times New Roman,Bold"&amp;14FINANCIAL PROPOSAL FORM</oddHeader>
  </headerFooter>
  <rowBreaks count="2" manualBreakCount="2">
    <brk id="37" max="3" man="1"/>
    <brk id="56" max="3" man="1"/>
  </rowBreaks>
  <drawing r:id="rId1"/>
</worksheet>
</file>

<file path=xl/worksheets/sheet2.xml><?xml version="1.0" encoding="utf-8"?>
<worksheet xmlns="http://schemas.openxmlformats.org/spreadsheetml/2006/main" xmlns:r="http://schemas.openxmlformats.org/officeDocument/2006/relationships">
  <dimension ref="A1:M79"/>
  <sheetViews>
    <sheetView zoomScalePageLayoutView="0" workbookViewId="0" topLeftCell="A1">
      <selection activeCell="B4" sqref="B4"/>
    </sheetView>
  </sheetViews>
  <sheetFormatPr defaultColWidth="9.140625" defaultRowHeight="12.75"/>
  <cols>
    <col min="1" max="1" width="33.7109375" style="1" customWidth="1"/>
    <col min="2" max="2" width="19.57421875" style="1" customWidth="1"/>
    <col min="3" max="7" width="11.7109375" style="1" customWidth="1"/>
    <col min="8" max="8" width="14.00390625" style="1" customWidth="1"/>
    <col min="9" max="9" width="9.57421875" style="1" customWidth="1"/>
    <col min="10" max="10" width="13.7109375" style="1" customWidth="1"/>
    <col min="11" max="16384" width="8.8515625" style="1" customWidth="1"/>
  </cols>
  <sheetData>
    <row r="1" spans="1:7" ht="13.5">
      <c r="A1" s="28" t="s">
        <v>74</v>
      </c>
      <c r="B1" s="29"/>
      <c r="C1" s="29"/>
      <c r="D1" s="29"/>
      <c r="E1" s="29"/>
      <c r="F1" s="29"/>
      <c r="G1" s="30"/>
    </row>
    <row r="2" spans="1:7" ht="13.5">
      <c r="A2" s="70" t="s">
        <v>49</v>
      </c>
      <c r="B2" s="71" t="s">
        <v>50</v>
      </c>
      <c r="C2" s="71" t="s">
        <v>53</v>
      </c>
      <c r="D2" s="71" t="s">
        <v>52</v>
      </c>
      <c r="E2" s="71" t="s">
        <v>54</v>
      </c>
      <c r="F2" s="71" t="s">
        <v>55</v>
      </c>
      <c r="G2" s="72" t="s">
        <v>56</v>
      </c>
    </row>
    <row r="3" spans="1:7" s="2" customFormat="1" ht="48.75" customHeight="1">
      <c r="A3" s="12" t="s">
        <v>3</v>
      </c>
      <c r="B3" s="14" t="s">
        <v>9</v>
      </c>
      <c r="C3" s="14" t="s">
        <v>10</v>
      </c>
      <c r="D3" s="14" t="s">
        <v>11</v>
      </c>
      <c r="E3" s="14" t="s">
        <v>25</v>
      </c>
      <c r="F3" s="14" t="s">
        <v>26</v>
      </c>
      <c r="G3" s="14" t="s">
        <v>12</v>
      </c>
    </row>
    <row r="4" spans="1:7" s="3" customFormat="1" ht="18.75" customHeight="1">
      <c r="A4" s="15" t="s">
        <v>16</v>
      </c>
      <c r="B4" s="81"/>
      <c r="C4" s="81"/>
      <c r="D4" s="81"/>
      <c r="E4" s="81"/>
      <c r="F4" s="81"/>
      <c r="G4" s="81"/>
    </row>
    <row r="5" spans="1:7" s="3" customFormat="1" ht="30" customHeight="1">
      <c r="A5" s="15" t="s">
        <v>17</v>
      </c>
      <c r="B5" s="16">
        <v>6000</v>
      </c>
      <c r="C5" s="16">
        <v>500</v>
      </c>
      <c r="D5" s="16">
        <v>300</v>
      </c>
      <c r="E5" s="16">
        <v>2500</v>
      </c>
      <c r="F5" s="16">
        <v>300</v>
      </c>
      <c r="G5" s="16">
        <v>50</v>
      </c>
    </row>
    <row r="6" spans="1:7" s="3" customFormat="1" ht="30" customHeight="1">
      <c r="A6" s="15" t="s">
        <v>18</v>
      </c>
      <c r="B6" s="17">
        <f aca="true" t="shared" si="0" ref="B6:G6">B4*B5</f>
        <v>0</v>
      </c>
      <c r="C6" s="17">
        <f t="shared" si="0"/>
        <v>0</v>
      </c>
      <c r="D6" s="17">
        <f t="shared" si="0"/>
        <v>0</v>
      </c>
      <c r="E6" s="17">
        <f t="shared" si="0"/>
        <v>0</v>
      </c>
      <c r="F6" s="17">
        <f t="shared" si="0"/>
        <v>0</v>
      </c>
      <c r="G6" s="17">
        <f t="shared" si="0"/>
        <v>0</v>
      </c>
    </row>
    <row r="7" spans="1:7" s="3" customFormat="1" ht="30" customHeight="1">
      <c r="A7" s="15" t="s">
        <v>19</v>
      </c>
      <c r="B7" s="81"/>
      <c r="C7" s="81"/>
      <c r="D7" s="81"/>
      <c r="E7" s="81"/>
      <c r="F7" s="81"/>
      <c r="G7" s="81"/>
    </row>
    <row r="8" spans="1:7" s="3" customFormat="1" ht="30" customHeight="1">
      <c r="A8" s="15" t="s">
        <v>20</v>
      </c>
      <c r="B8" s="16">
        <v>1000</v>
      </c>
      <c r="C8" s="16">
        <v>200</v>
      </c>
      <c r="D8" s="16">
        <v>200</v>
      </c>
      <c r="E8" s="16">
        <v>1000</v>
      </c>
      <c r="F8" s="16">
        <v>200</v>
      </c>
      <c r="G8" s="16">
        <v>50</v>
      </c>
    </row>
    <row r="9" spans="1:7" s="3" customFormat="1" ht="30" customHeight="1">
      <c r="A9" s="15" t="s">
        <v>21</v>
      </c>
      <c r="B9" s="17">
        <f aca="true" t="shared" si="1" ref="B9:G9">B7*B8</f>
        <v>0</v>
      </c>
      <c r="C9" s="17">
        <f t="shared" si="1"/>
        <v>0</v>
      </c>
      <c r="D9" s="17">
        <f t="shared" si="1"/>
        <v>0</v>
      </c>
      <c r="E9" s="17">
        <f t="shared" si="1"/>
        <v>0</v>
      </c>
      <c r="F9" s="17">
        <f t="shared" si="1"/>
        <v>0</v>
      </c>
      <c r="G9" s="17">
        <f t="shared" si="1"/>
        <v>0</v>
      </c>
    </row>
    <row r="10" spans="1:8" s="3" customFormat="1" ht="30" customHeight="1">
      <c r="A10" s="15" t="s">
        <v>22</v>
      </c>
      <c r="B10" s="17">
        <f aca="true" t="shared" si="2" ref="B10:G10">B6+B9</f>
        <v>0</v>
      </c>
      <c r="C10" s="17">
        <f t="shared" si="2"/>
        <v>0</v>
      </c>
      <c r="D10" s="17">
        <f t="shared" si="2"/>
        <v>0</v>
      </c>
      <c r="E10" s="17">
        <f t="shared" si="2"/>
        <v>0</v>
      </c>
      <c r="F10" s="17">
        <f t="shared" si="2"/>
        <v>0</v>
      </c>
      <c r="G10" s="17">
        <f t="shared" si="2"/>
        <v>0</v>
      </c>
      <c r="H10" s="6"/>
    </row>
    <row r="11" spans="1:7" ht="14.25" customHeight="1">
      <c r="A11" s="31"/>
      <c r="B11" s="32"/>
      <c r="C11" s="32"/>
      <c r="D11" s="32"/>
      <c r="E11" s="32"/>
      <c r="F11" s="32"/>
      <c r="G11" s="33"/>
    </row>
    <row r="12" spans="1:7" s="2" customFormat="1" ht="48.75" customHeight="1">
      <c r="A12" s="12" t="s">
        <v>23</v>
      </c>
      <c r="B12" s="14" t="s">
        <v>9</v>
      </c>
      <c r="C12" s="14" t="s">
        <v>10</v>
      </c>
      <c r="D12" s="14" t="s">
        <v>11</v>
      </c>
      <c r="E12" s="14" t="s">
        <v>25</v>
      </c>
      <c r="F12" s="14" t="s">
        <v>26</v>
      </c>
      <c r="G12" s="14" t="s">
        <v>12</v>
      </c>
    </row>
    <row r="13" spans="1:7" s="3" customFormat="1" ht="18.75" customHeight="1">
      <c r="A13" s="15" t="s">
        <v>16</v>
      </c>
      <c r="B13" s="81"/>
      <c r="C13" s="81"/>
      <c r="D13" s="81"/>
      <c r="E13" s="81"/>
      <c r="F13" s="81"/>
      <c r="G13" s="81"/>
    </row>
    <row r="14" spans="1:7" s="3" customFormat="1" ht="30" customHeight="1">
      <c r="A14" s="15" t="s">
        <v>17</v>
      </c>
      <c r="B14" s="16">
        <v>6000</v>
      </c>
      <c r="C14" s="16">
        <v>500</v>
      </c>
      <c r="D14" s="16">
        <v>300</v>
      </c>
      <c r="E14" s="16">
        <v>2500</v>
      </c>
      <c r="F14" s="16">
        <v>300</v>
      </c>
      <c r="G14" s="16">
        <v>50</v>
      </c>
    </row>
    <row r="15" spans="1:7" s="3" customFormat="1" ht="30" customHeight="1">
      <c r="A15" s="15" t="s">
        <v>18</v>
      </c>
      <c r="B15" s="17">
        <f aca="true" t="shared" si="3" ref="B15:G15">B13*B14</f>
        <v>0</v>
      </c>
      <c r="C15" s="17">
        <f t="shared" si="3"/>
        <v>0</v>
      </c>
      <c r="D15" s="17">
        <f t="shared" si="3"/>
        <v>0</v>
      </c>
      <c r="E15" s="17">
        <f t="shared" si="3"/>
        <v>0</v>
      </c>
      <c r="F15" s="17">
        <f t="shared" si="3"/>
        <v>0</v>
      </c>
      <c r="G15" s="17">
        <f t="shared" si="3"/>
        <v>0</v>
      </c>
    </row>
    <row r="16" spans="1:7" s="3" customFormat="1" ht="30" customHeight="1">
      <c r="A16" s="15" t="s">
        <v>19</v>
      </c>
      <c r="B16" s="81"/>
      <c r="C16" s="81"/>
      <c r="D16" s="81"/>
      <c r="E16" s="81"/>
      <c r="F16" s="81"/>
      <c r="G16" s="81"/>
    </row>
    <row r="17" spans="1:7" s="3" customFormat="1" ht="30" customHeight="1">
      <c r="A17" s="15" t="s">
        <v>20</v>
      </c>
      <c r="B17" s="16">
        <v>1000</v>
      </c>
      <c r="C17" s="16">
        <v>200</v>
      </c>
      <c r="D17" s="16">
        <v>200</v>
      </c>
      <c r="E17" s="16">
        <v>1000</v>
      </c>
      <c r="F17" s="16">
        <v>200</v>
      </c>
      <c r="G17" s="16">
        <v>50</v>
      </c>
    </row>
    <row r="18" spans="1:7" s="3" customFormat="1" ht="30" customHeight="1">
      <c r="A18" s="15" t="s">
        <v>21</v>
      </c>
      <c r="B18" s="17">
        <f aca="true" t="shared" si="4" ref="B18:G18">B16*B17</f>
        <v>0</v>
      </c>
      <c r="C18" s="17">
        <f t="shared" si="4"/>
        <v>0</v>
      </c>
      <c r="D18" s="17">
        <f t="shared" si="4"/>
        <v>0</v>
      </c>
      <c r="E18" s="17">
        <f t="shared" si="4"/>
        <v>0</v>
      </c>
      <c r="F18" s="17">
        <f t="shared" si="4"/>
        <v>0</v>
      </c>
      <c r="G18" s="17">
        <f t="shared" si="4"/>
        <v>0</v>
      </c>
    </row>
    <row r="19" spans="1:8" s="3" customFormat="1" ht="30" customHeight="1">
      <c r="A19" s="15" t="s">
        <v>22</v>
      </c>
      <c r="B19" s="17">
        <f aca="true" t="shared" si="5" ref="B19:G19">B15+B18</f>
        <v>0</v>
      </c>
      <c r="C19" s="17">
        <f t="shared" si="5"/>
        <v>0</v>
      </c>
      <c r="D19" s="17">
        <f t="shared" si="5"/>
        <v>0</v>
      </c>
      <c r="E19" s="17">
        <f t="shared" si="5"/>
        <v>0</v>
      </c>
      <c r="F19" s="17">
        <f t="shared" si="5"/>
        <v>0</v>
      </c>
      <c r="G19" s="17">
        <f t="shared" si="5"/>
        <v>0</v>
      </c>
      <c r="H19" s="6"/>
    </row>
    <row r="20" spans="1:7" ht="15" customHeight="1">
      <c r="A20" s="31"/>
      <c r="B20" s="32"/>
      <c r="C20" s="32"/>
      <c r="D20" s="32"/>
      <c r="E20" s="32"/>
      <c r="F20" s="32"/>
      <c r="G20" s="33"/>
    </row>
    <row r="21" spans="1:7" s="2" customFormat="1" ht="48.75" customHeight="1">
      <c r="A21" s="12" t="s">
        <v>24</v>
      </c>
      <c r="B21" s="14" t="s">
        <v>9</v>
      </c>
      <c r="C21" s="14" t="s">
        <v>10</v>
      </c>
      <c r="D21" s="14" t="s">
        <v>11</v>
      </c>
      <c r="E21" s="14" t="s">
        <v>25</v>
      </c>
      <c r="F21" s="14" t="s">
        <v>26</v>
      </c>
      <c r="G21" s="14" t="s">
        <v>12</v>
      </c>
    </row>
    <row r="22" spans="1:7" s="3" customFormat="1" ht="18.75" customHeight="1">
      <c r="A22" s="15" t="s">
        <v>16</v>
      </c>
      <c r="B22" s="81"/>
      <c r="C22" s="81"/>
      <c r="D22" s="81"/>
      <c r="E22" s="81"/>
      <c r="F22" s="81"/>
      <c r="G22" s="81"/>
    </row>
    <row r="23" spans="1:7" s="3" customFormat="1" ht="30" customHeight="1">
      <c r="A23" s="15" t="s">
        <v>17</v>
      </c>
      <c r="B23" s="16">
        <v>6000</v>
      </c>
      <c r="C23" s="16">
        <v>500</v>
      </c>
      <c r="D23" s="16">
        <v>300</v>
      </c>
      <c r="E23" s="16">
        <v>2500</v>
      </c>
      <c r="F23" s="16">
        <v>300</v>
      </c>
      <c r="G23" s="16">
        <v>50</v>
      </c>
    </row>
    <row r="24" spans="1:7" s="3" customFormat="1" ht="30" customHeight="1">
      <c r="A24" s="15" t="s">
        <v>18</v>
      </c>
      <c r="B24" s="17">
        <f aca="true" t="shared" si="6" ref="B24:G24">B22*B23</f>
        <v>0</v>
      </c>
      <c r="C24" s="17">
        <f t="shared" si="6"/>
        <v>0</v>
      </c>
      <c r="D24" s="17">
        <f t="shared" si="6"/>
        <v>0</v>
      </c>
      <c r="E24" s="17">
        <f t="shared" si="6"/>
        <v>0</v>
      </c>
      <c r="F24" s="17">
        <f t="shared" si="6"/>
        <v>0</v>
      </c>
      <c r="G24" s="17">
        <f t="shared" si="6"/>
        <v>0</v>
      </c>
    </row>
    <row r="25" spans="1:7" s="3" customFormat="1" ht="30" customHeight="1">
      <c r="A25" s="15" t="s">
        <v>19</v>
      </c>
      <c r="B25" s="81"/>
      <c r="C25" s="81"/>
      <c r="D25" s="81"/>
      <c r="E25" s="81"/>
      <c r="F25" s="81"/>
      <c r="G25" s="81"/>
    </row>
    <row r="26" spans="1:7" s="3" customFormat="1" ht="30" customHeight="1">
      <c r="A26" s="15" t="s">
        <v>20</v>
      </c>
      <c r="B26" s="16">
        <v>1000</v>
      </c>
      <c r="C26" s="16">
        <v>200</v>
      </c>
      <c r="D26" s="16">
        <v>200</v>
      </c>
      <c r="E26" s="16">
        <v>1000</v>
      </c>
      <c r="F26" s="16">
        <v>200</v>
      </c>
      <c r="G26" s="16">
        <v>50</v>
      </c>
    </row>
    <row r="27" spans="1:7" s="3" customFormat="1" ht="30" customHeight="1">
      <c r="A27" s="15" t="s">
        <v>21</v>
      </c>
      <c r="B27" s="17">
        <f aca="true" t="shared" si="7" ref="B27:G27">B25*B26</f>
        <v>0</v>
      </c>
      <c r="C27" s="17">
        <f t="shared" si="7"/>
        <v>0</v>
      </c>
      <c r="D27" s="17">
        <f t="shared" si="7"/>
        <v>0</v>
      </c>
      <c r="E27" s="17">
        <f t="shared" si="7"/>
        <v>0</v>
      </c>
      <c r="F27" s="17">
        <f t="shared" si="7"/>
        <v>0</v>
      </c>
      <c r="G27" s="17">
        <f t="shared" si="7"/>
        <v>0</v>
      </c>
    </row>
    <row r="28" spans="1:8" s="3" customFormat="1" ht="30" customHeight="1">
      <c r="A28" s="15" t="s">
        <v>22</v>
      </c>
      <c r="B28" s="34">
        <f aca="true" t="shared" si="8" ref="B28:G28">B24+B27</f>
        <v>0</v>
      </c>
      <c r="C28" s="17">
        <f t="shared" si="8"/>
        <v>0</v>
      </c>
      <c r="D28" s="17">
        <f t="shared" si="8"/>
        <v>0</v>
      </c>
      <c r="E28" s="17">
        <f t="shared" si="8"/>
        <v>0</v>
      </c>
      <c r="F28" s="17">
        <f t="shared" si="8"/>
        <v>0</v>
      </c>
      <c r="G28" s="17">
        <f t="shared" si="8"/>
        <v>0</v>
      </c>
      <c r="H28" s="6"/>
    </row>
    <row r="29" spans="1:7" ht="15" customHeight="1">
      <c r="A29" s="97"/>
      <c r="B29" s="98"/>
      <c r="C29" s="98"/>
      <c r="D29" s="98"/>
      <c r="E29" s="98"/>
      <c r="F29" s="98"/>
      <c r="G29" s="99"/>
    </row>
    <row r="30" spans="1:7" ht="41.25">
      <c r="A30" s="12" t="s">
        <v>6</v>
      </c>
      <c r="B30" s="14" t="s">
        <v>9</v>
      </c>
      <c r="C30" s="14" t="s">
        <v>10</v>
      </c>
      <c r="D30" s="14" t="s">
        <v>11</v>
      </c>
      <c r="E30" s="14" t="s">
        <v>67</v>
      </c>
      <c r="F30" s="14" t="s">
        <v>26</v>
      </c>
      <c r="G30" s="14" t="s">
        <v>12</v>
      </c>
    </row>
    <row r="31" spans="1:7" ht="18.75" customHeight="1">
      <c r="A31" s="15" t="s">
        <v>16</v>
      </c>
      <c r="B31" s="81"/>
      <c r="C31" s="81"/>
      <c r="D31" s="81"/>
      <c r="E31" s="81"/>
      <c r="F31" s="81"/>
      <c r="G31" s="81"/>
    </row>
    <row r="32" spans="1:7" ht="13.5">
      <c r="A32" s="15" t="s">
        <v>17</v>
      </c>
      <c r="B32" s="16">
        <v>6000</v>
      </c>
      <c r="C32" s="16">
        <v>500</v>
      </c>
      <c r="D32" s="16">
        <v>300</v>
      </c>
      <c r="E32" s="16">
        <v>2500</v>
      </c>
      <c r="F32" s="16">
        <v>300</v>
      </c>
      <c r="G32" s="16">
        <v>50</v>
      </c>
    </row>
    <row r="33" spans="1:7" ht="27">
      <c r="A33" s="15" t="s">
        <v>18</v>
      </c>
      <c r="B33" s="17">
        <f aca="true" t="shared" si="9" ref="B33:G33">B31*B32</f>
        <v>0</v>
      </c>
      <c r="C33" s="17">
        <f t="shared" si="9"/>
        <v>0</v>
      </c>
      <c r="D33" s="17">
        <f t="shared" si="9"/>
        <v>0</v>
      </c>
      <c r="E33" s="17">
        <f t="shared" si="9"/>
        <v>0</v>
      </c>
      <c r="F33" s="17">
        <f t="shared" si="9"/>
        <v>0</v>
      </c>
      <c r="G33" s="17">
        <f t="shared" si="9"/>
        <v>0</v>
      </c>
    </row>
    <row r="34" spans="1:7" ht="13.5">
      <c r="A34" s="15" t="s">
        <v>19</v>
      </c>
      <c r="B34" s="81"/>
      <c r="C34" s="81"/>
      <c r="D34" s="81"/>
      <c r="E34" s="81"/>
      <c r="F34" s="81"/>
      <c r="G34" s="81"/>
    </row>
    <row r="35" spans="1:7" ht="13.5">
      <c r="A35" s="15" t="s">
        <v>20</v>
      </c>
      <c r="B35" s="16">
        <v>1000</v>
      </c>
      <c r="C35" s="16">
        <v>200</v>
      </c>
      <c r="D35" s="16">
        <v>200</v>
      </c>
      <c r="E35" s="16">
        <v>1000</v>
      </c>
      <c r="F35" s="16">
        <v>200</v>
      </c>
      <c r="G35" s="16">
        <v>50</v>
      </c>
    </row>
    <row r="36" spans="1:7" ht="27">
      <c r="A36" s="15" t="s">
        <v>21</v>
      </c>
      <c r="B36" s="17">
        <f aca="true" t="shared" si="10" ref="B36:G36">B34*B35</f>
        <v>0</v>
      </c>
      <c r="C36" s="17">
        <f t="shared" si="10"/>
        <v>0</v>
      </c>
      <c r="D36" s="17">
        <f t="shared" si="10"/>
        <v>0</v>
      </c>
      <c r="E36" s="17">
        <f t="shared" si="10"/>
        <v>0</v>
      </c>
      <c r="F36" s="17">
        <f t="shared" si="10"/>
        <v>0</v>
      </c>
      <c r="G36" s="17">
        <f t="shared" si="10"/>
        <v>0</v>
      </c>
    </row>
    <row r="37" spans="1:7" ht="27">
      <c r="A37" s="15" t="s">
        <v>22</v>
      </c>
      <c r="B37" s="17">
        <f aca="true" t="shared" si="11" ref="B37:G37">B33+B36</f>
        <v>0</v>
      </c>
      <c r="C37" s="17">
        <f t="shared" si="11"/>
        <v>0</v>
      </c>
      <c r="D37" s="17">
        <f t="shared" si="11"/>
        <v>0</v>
      </c>
      <c r="E37" s="17">
        <f t="shared" si="11"/>
        <v>0</v>
      </c>
      <c r="F37" s="17">
        <f t="shared" si="11"/>
        <v>0</v>
      </c>
      <c r="G37" s="17">
        <f t="shared" si="11"/>
        <v>0</v>
      </c>
    </row>
    <row r="38" spans="1:7" ht="13.5">
      <c r="A38" s="31"/>
      <c r="B38" s="32"/>
      <c r="C38" s="32"/>
      <c r="D38" s="32"/>
      <c r="E38" s="32"/>
      <c r="F38" s="32"/>
      <c r="G38" s="33"/>
    </row>
    <row r="39" spans="1:7" ht="41.25">
      <c r="A39" s="12" t="s">
        <v>7</v>
      </c>
      <c r="B39" s="14" t="s">
        <v>9</v>
      </c>
      <c r="C39" s="14" t="s">
        <v>10</v>
      </c>
      <c r="D39" s="14" t="s">
        <v>11</v>
      </c>
      <c r="E39" s="14" t="s">
        <v>67</v>
      </c>
      <c r="F39" s="14" t="s">
        <v>26</v>
      </c>
      <c r="G39" s="14" t="s">
        <v>12</v>
      </c>
    </row>
    <row r="40" spans="1:7" ht="18.75" customHeight="1">
      <c r="A40" s="15" t="s">
        <v>16</v>
      </c>
      <c r="B40" s="81"/>
      <c r="C40" s="81"/>
      <c r="D40" s="81"/>
      <c r="E40" s="81"/>
      <c r="F40" s="81"/>
      <c r="G40" s="81"/>
    </row>
    <row r="41" spans="1:7" ht="13.5">
      <c r="A41" s="15" t="s">
        <v>17</v>
      </c>
      <c r="B41" s="16">
        <v>6000</v>
      </c>
      <c r="C41" s="16">
        <v>500</v>
      </c>
      <c r="D41" s="16">
        <v>300</v>
      </c>
      <c r="E41" s="16">
        <v>2500</v>
      </c>
      <c r="F41" s="16">
        <v>300</v>
      </c>
      <c r="G41" s="16">
        <v>50</v>
      </c>
    </row>
    <row r="42" spans="1:7" ht="27">
      <c r="A42" s="15" t="s">
        <v>18</v>
      </c>
      <c r="B42" s="17">
        <f aca="true" t="shared" si="12" ref="B42:G42">B40*B41</f>
        <v>0</v>
      </c>
      <c r="C42" s="17">
        <f t="shared" si="12"/>
        <v>0</v>
      </c>
      <c r="D42" s="17">
        <f t="shared" si="12"/>
        <v>0</v>
      </c>
      <c r="E42" s="17">
        <f t="shared" si="12"/>
        <v>0</v>
      </c>
      <c r="F42" s="17">
        <f t="shared" si="12"/>
        <v>0</v>
      </c>
      <c r="G42" s="17">
        <f t="shared" si="12"/>
        <v>0</v>
      </c>
    </row>
    <row r="43" spans="1:7" ht="13.5">
      <c r="A43" s="15" t="s">
        <v>19</v>
      </c>
      <c r="B43" s="81"/>
      <c r="C43" s="81"/>
      <c r="D43" s="81"/>
      <c r="E43" s="81"/>
      <c r="F43" s="81"/>
      <c r="G43" s="81"/>
    </row>
    <row r="44" spans="1:7" ht="13.5">
      <c r="A44" s="15" t="s">
        <v>20</v>
      </c>
      <c r="B44" s="16">
        <v>1000</v>
      </c>
      <c r="C44" s="16">
        <v>200</v>
      </c>
      <c r="D44" s="16">
        <v>200</v>
      </c>
      <c r="E44" s="16">
        <v>1000</v>
      </c>
      <c r="F44" s="16">
        <v>200</v>
      </c>
      <c r="G44" s="16">
        <v>50</v>
      </c>
    </row>
    <row r="45" spans="1:7" ht="27">
      <c r="A45" s="15" t="s">
        <v>21</v>
      </c>
      <c r="B45" s="17">
        <f aca="true" t="shared" si="13" ref="B45:G45">B43*B44</f>
        <v>0</v>
      </c>
      <c r="C45" s="17">
        <f t="shared" si="13"/>
        <v>0</v>
      </c>
      <c r="D45" s="17">
        <f t="shared" si="13"/>
        <v>0</v>
      </c>
      <c r="E45" s="17">
        <f t="shared" si="13"/>
        <v>0</v>
      </c>
      <c r="F45" s="17">
        <f t="shared" si="13"/>
        <v>0</v>
      </c>
      <c r="G45" s="17">
        <f t="shared" si="13"/>
        <v>0</v>
      </c>
    </row>
    <row r="46" spans="1:7" ht="27">
      <c r="A46" s="15" t="s">
        <v>22</v>
      </c>
      <c r="B46" s="17">
        <f aca="true" t="shared" si="14" ref="B46:G46">B42+B45</f>
        <v>0</v>
      </c>
      <c r="C46" s="17">
        <f t="shared" si="14"/>
        <v>0</v>
      </c>
      <c r="D46" s="17">
        <f t="shared" si="14"/>
        <v>0</v>
      </c>
      <c r="E46" s="17">
        <f t="shared" si="14"/>
        <v>0</v>
      </c>
      <c r="F46" s="17">
        <f t="shared" si="14"/>
        <v>0</v>
      </c>
      <c r="G46" s="17">
        <f t="shared" si="14"/>
        <v>0</v>
      </c>
    </row>
    <row r="47" spans="1:7" ht="14.25">
      <c r="A47" s="91" t="s">
        <v>8</v>
      </c>
      <c r="B47" s="91"/>
      <c r="C47" s="91"/>
      <c r="D47" s="91"/>
      <c r="E47" s="91"/>
      <c r="F47" s="91"/>
      <c r="G47" s="91"/>
    </row>
    <row r="48" spans="1:6" ht="13.5">
      <c r="A48" s="22" t="s">
        <v>57</v>
      </c>
      <c r="B48" s="113">
        <f>B10+C10+D10+E10+F10+G10</f>
        <v>0</v>
      </c>
      <c r="C48" s="114"/>
      <c r="D48" s="25"/>
      <c r="E48" s="25"/>
      <c r="F48" s="25"/>
    </row>
    <row r="49" spans="1:6" ht="13.5">
      <c r="A49" s="22" t="s">
        <v>58</v>
      </c>
      <c r="B49" s="113">
        <f>B19+C19+D19+E19+F19+G19</f>
        <v>0</v>
      </c>
      <c r="C49" s="114"/>
      <c r="D49" s="25"/>
      <c r="E49" s="25"/>
      <c r="F49" s="25"/>
    </row>
    <row r="50" spans="1:6" ht="13.5">
      <c r="A50" s="22" t="s">
        <v>59</v>
      </c>
      <c r="B50" s="113">
        <f>B28+C28+D28+E28+F28+G28</f>
        <v>0</v>
      </c>
      <c r="C50" s="114"/>
      <c r="D50" s="25"/>
      <c r="E50" s="25"/>
      <c r="F50" s="25"/>
    </row>
    <row r="51" spans="1:6" ht="13.5">
      <c r="A51" s="22" t="s">
        <v>60</v>
      </c>
      <c r="B51" s="113">
        <f>B37+C37+D37+E37+F37+G37</f>
        <v>0</v>
      </c>
      <c r="C51" s="114"/>
      <c r="D51" s="25"/>
      <c r="E51" s="25"/>
      <c r="F51" s="25"/>
    </row>
    <row r="52" spans="1:6" ht="13.5">
      <c r="A52" s="22" t="s">
        <v>61</v>
      </c>
      <c r="B52" s="113">
        <f>B46+C46+D46+E46+F46+G46</f>
        <v>0</v>
      </c>
      <c r="C52" s="114"/>
      <c r="D52" s="25"/>
      <c r="E52" s="25"/>
      <c r="F52" s="25"/>
    </row>
    <row r="53" spans="1:7" ht="14.25">
      <c r="A53" s="94" t="s">
        <v>72</v>
      </c>
      <c r="B53" s="95"/>
      <c r="C53" s="95"/>
      <c r="D53" s="95"/>
      <c r="E53" s="96"/>
      <c r="F53" s="96"/>
      <c r="G53" s="25"/>
    </row>
    <row r="54" spans="1:7" ht="13.5">
      <c r="A54" s="111" t="s">
        <v>62</v>
      </c>
      <c r="B54" s="111"/>
      <c r="C54" s="115">
        <f>B48+B49+B50+B51+B52</f>
        <v>0</v>
      </c>
      <c r="D54" s="116"/>
      <c r="E54" s="25"/>
      <c r="F54" s="25"/>
      <c r="G54" s="25"/>
    </row>
    <row r="55" spans="1:7" ht="14.25">
      <c r="A55" s="92" t="s">
        <v>64</v>
      </c>
      <c r="B55" s="92"/>
      <c r="C55" s="92"/>
      <c r="D55" s="92"/>
      <c r="E55" s="92"/>
      <c r="F55" s="92"/>
      <c r="G55" s="92"/>
    </row>
    <row r="56" spans="1:7" ht="30" customHeight="1" thickBot="1">
      <c r="A56" s="27"/>
      <c r="B56" s="27"/>
      <c r="C56" s="27"/>
      <c r="D56" s="27"/>
      <c r="E56" s="25"/>
      <c r="F56" s="25"/>
      <c r="G56" s="25"/>
    </row>
    <row r="57" spans="1:7" ht="13.5">
      <c r="A57" s="109" t="s">
        <v>13</v>
      </c>
      <c r="B57" s="110"/>
      <c r="C57" s="112" t="s">
        <v>34</v>
      </c>
      <c r="D57" s="112"/>
      <c r="E57" s="112" t="s">
        <v>33</v>
      </c>
      <c r="F57" s="110"/>
      <c r="G57" s="36" t="s">
        <v>14</v>
      </c>
    </row>
    <row r="58" spans="1:7" ht="14.25" thickBot="1">
      <c r="A58" s="118" t="s">
        <v>15</v>
      </c>
      <c r="B58" s="119"/>
      <c r="C58" s="120"/>
      <c r="D58" s="120"/>
      <c r="E58" s="102">
        <v>25</v>
      </c>
      <c r="F58" s="102"/>
      <c r="G58" s="37">
        <f>C58*E58</f>
        <v>0</v>
      </c>
    </row>
    <row r="59" spans="1:7" ht="14.25" thickBot="1">
      <c r="A59" s="38"/>
      <c r="B59" s="38"/>
      <c r="C59" s="38"/>
      <c r="D59" s="38"/>
      <c r="E59" s="39"/>
      <c r="F59" s="39"/>
      <c r="G59" s="38"/>
    </row>
    <row r="60" spans="1:7" ht="14.25" thickBot="1">
      <c r="A60" s="121" t="s">
        <v>37</v>
      </c>
      <c r="B60" s="122"/>
      <c r="C60" s="122"/>
      <c r="D60" s="100"/>
      <c r="E60" s="101"/>
      <c r="F60" s="39"/>
      <c r="G60" s="38"/>
    </row>
    <row r="61" spans="1:7" ht="30" customHeight="1">
      <c r="A61" s="52"/>
      <c r="B61" s="52"/>
      <c r="C61" s="52"/>
      <c r="D61" s="53"/>
      <c r="E61" s="53"/>
      <c r="F61" s="39"/>
      <c r="G61" s="38"/>
    </row>
    <row r="62" spans="1:9" ht="22.5" customHeight="1">
      <c r="A62" s="103" t="s">
        <v>38</v>
      </c>
      <c r="B62" s="104"/>
      <c r="C62" s="104"/>
      <c r="D62" s="104"/>
      <c r="E62" s="105"/>
      <c r="F62" s="89">
        <v>0</v>
      </c>
      <c r="G62" s="55"/>
      <c r="H62" s="61"/>
      <c r="I62" s="61"/>
    </row>
    <row r="63" spans="1:9" ht="13.5">
      <c r="A63" s="106"/>
      <c r="B63" s="107"/>
      <c r="C63" s="107"/>
      <c r="D63" s="107"/>
      <c r="E63" s="108"/>
      <c r="F63" s="123"/>
      <c r="G63" s="55"/>
      <c r="H63" s="60"/>
      <c r="I63" s="56"/>
    </row>
    <row r="64" spans="1:9" ht="13.5">
      <c r="A64" s="64"/>
      <c r="B64" s="64"/>
      <c r="C64" s="64"/>
      <c r="D64" s="65"/>
      <c r="E64" s="55"/>
      <c r="F64" s="55"/>
      <c r="G64" s="55"/>
      <c r="H64" s="56"/>
      <c r="I64" s="56"/>
    </row>
    <row r="65" spans="1:9" ht="13.5">
      <c r="A65" s="103" t="s">
        <v>39</v>
      </c>
      <c r="B65" s="124"/>
      <c r="C65" s="124"/>
      <c r="D65" s="125"/>
      <c r="E65" s="126"/>
      <c r="F65" s="89">
        <v>0</v>
      </c>
      <c r="G65" s="55"/>
      <c r="H65" s="56"/>
      <c r="I65" s="56"/>
    </row>
    <row r="66" spans="1:9" ht="13.5">
      <c r="A66" s="127"/>
      <c r="B66" s="128"/>
      <c r="C66" s="128"/>
      <c r="D66" s="129"/>
      <c r="E66" s="130"/>
      <c r="F66" s="123"/>
      <c r="G66" s="55"/>
      <c r="H66" s="60"/>
      <c r="I66" s="56"/>
    </row>
    <row r="67" spans="1:9" ht="13.5">
      <c r="A67" s="64"/>
      <c r="B67" s="64"/>
      <c r="C67" s="64"/>
      <c r="D67" s="65"/>
      <c r="E67" s="55"/>
      <c r="F67" s="55"/>
      <c r="G67" s="55"/>
      <c r="H67" s="56"/>
      <c r="I67" s="56"/>
    </row>
    <row r="68" spans="1:9" ht="13.5">
      <c r="A68" s="103" t="s">
        <v>40</v>
      </c>
      <c r="B68" s="124"/>
      <c r="C68" s="124"/>
      <c r="D68" s="125"/>
      <c r="E68" s="126"/>
      <c r="F68" s="89">
        <v>0</v>
      </c>
      <c r="G68" s="55"/>
      <c r="H68" s="56"/>
      <c r="I68" s="56"/>
    </row>
    <row r="69" spans="1:9" ht="13.5">
      <c r="A69" s="127"/>
      <c r="B69" s="128"/>
      <c r="C69" s="128"/>
      <c r="D69" s="129"/>
      <c r="E69" s="130"/>
      <c r="F69" s="123"/>
      <c r="G69" s="55"/>
      <c r="H69" s="60"/>
      <c r="I69" s="56"/>
    </row>
    <row r="70" spans="1:9" ht="13.5">
      <c r="A70" s="54"/>
      <c r="B70" s="55"/>
      <c r="C70" s="55"/>
      <c r="D70" s="55"/>
      <c r="E70" s="55"/>
      <c r="F70" s="56"/>
      <c r="G70" s="60"/>
      <c r="H70" s="56"/>
      <c r="I70" s="56"/>
    </row>
    <row r="71" spans="1:13" ht="18.75" customHeight="1">
      <c r="A71" s="54"/>
      <c r="B71" s="55"/>
      <c r="C71" s="55"/>
      <c r="D71" s="55"/>
      <c r="E71" s="55"/>
      <c r="F71" s="56"/>
      <c r="G71" s="60"/>
      <c r="H71" s="61"/>
      <c r="I71" s="61"/>
      <c r="J71" s="61"/>
      <c r="K71" s="61"/>
      <c r="L71" s="61"/>
      <c r="M71" s="61"/>
    </row>
    <row r="72" spans="1:13" ht="18.75" customHeight="1">
      <c r="A72" s="131"/>
      <c r="B72" s="132"/>
      <c r="C72" s="132"/>
      <c r="D72" s="57"/>
      <c r="E72" s="51"/>
      <c r="F72" s="62"/>
      <c r="G72" s="54"/>
      <c r="H72" s="61"/>
      <c r="I72" s="61"/>
      <c r="J72" s="61"/>
      <c r="K72" s="61"/>
      <c r="L72" s="61"/>
      <c r="M72" s="61"/>
    </row>
    <row r="73" spans="1:13" s="25" customFormat="1" ht="15" customHeight="1">
      <c r="A73" s="133"/>
      <c r="B73" s="133"/>
      <c r="C73" s="133"/>
      <c r="D73" s="59"/>
      <c r="E73" s="51"/>
      <c r="F73" s="58"/>
      <c r="G73" s="54"/>
      <c r="H73" s="63"/>
      <c r="I73" s="59"/>
      <c r="J73" s="32"/>
      <c r="K73" s="32"/>
      <c r="L73" s="32"/>
      <c r="M73" s="32"/>
    </row>
    <row r="74" spans="1:9" s="25" customFormat="1" ht="15" customHeight="1">
      <c r="A74" s="38"/>
      <c r="B74" s="38"/>
      <c r="C74" s="38"/>
      <c r="D74" s="38"/>
      <c r="E74" s="38"/>
      <c r="F74" s="40"/>
      <c r="G74" s="40"/>
      <c r="H74" s="57"/>
      <c r="I74" s="57"/>
    </row>
    <row r="75" spans="1:7" s="25" customFormat="1" ht="15">
      <c r="A75" s="38"/>
      <c r="B75" s="38"/>
      <c r="C75" s="38"/>
      <c r="D75" s="38"/>
      <c r="E75" s="38"/>
      <c r="F75" s="40"/>
      <c r="G75" s="40"/>
    </row>
    <row r="76" spans="1:7" s="25" customFormat="1" ht="15">
      <c r="A76" s="38"/>
      <c r="B76" s="38"/>
      <c r="C76" s="38"/>
      <c r="D76" s="38"/>
      <c r="E76" s="38"/>
      <c r="F76" s="40"/>
      <c r="G76" s="40"/>
    </row>
    <row r="77" spans="1:7" s="25" customFormat="1" ht="15">
      <c r="A77" s="38"/>
      <c r="B77" s="38"/>
      <c r="C77" s="38"/>
      <c r="D77" s="38"/>
      <c r="E77" s="38"/>
      <c r="F77" s="40"/>
      <c r="G77" s="40"/>
    </row>
    <row r="78" spans="1:7" s="25" customFormat="1" ht="37.5" customHeight="1">
      <c r="A78" s="117" t="s">
        <v>66</v>
      </c>
      <c r="B78" s="117"/>
      <c r="C78" s="117"/>
      <c r="D78" s="117"/>
      <c r="E78" s="117"/>
      <c r="F78" s="117"/>
      <c r="G78" s="117"/>
    </row>
    <row r="79" spans="1:7" s="25" customFormat="1" ht="30" customHeight="1">
      <c r="A79" s="1"/>
      <c r="B79" s="1"/>
      <c r="C79" s="1"/>
      <c r="D79" s="1"/>
      <c r="E79" s="1"/>
      <c r="F79" s="1"/>
      <c r="G79" s="1"/>
    </row>
  </sheetData>
  <sheetProtection password="C6C6" sheet="1" objects="1" scenarios="1" selectLockedCells="1"/>
  <mergeCells count="27">
    <mergeCell ref="A78:G78"/>
    <mergeCell ref="A58:B58"/>
    <mergeCell ref="C58:D58"/>
    <mergeCell ref="A60:C60"/>
    <mergeCell ref="F62:F63"/>
    <mergeCell ref="F65:F66"/>
    <mergeCell ref="F68:F69"/>
    <mergeCell ref="A65:E66"/>
    <mergeCell ref="A68:E69"/>
    <mergeCell ref="A72:C73"/>
    <mergeCell ref="E57:F57"/>
    <mergeCell ref="B48:C48"/>
    <mergeCell ref="C54:D54"/>
    <mergeCell ref="B52:C52"/>
    <mergeCell ref="B51:C51"/>
    <mergeCell ref="B50:C50"/>
    <mergeCell ref="B49:C49"/>
    <mergeCell ref="A29:G29"/>
    <mergeCell ref="D60:E60"/>
    <mergeCell ref="E58:F58"/>
    <mergeCell ref="A62:E63"/>
    <mergeCell ref="A53:F53"/>
    <mergeCell ref="A47:G47"/>
    <mergeCell ref="A55:G55"/>
    <mergeCell ref="A57:B57"/>
    <mergeCell ref="A54:B54"/>
    <mergeCell ref="C57:D57"/>
  </mergeCells>
  <printOptions horizontalCentered="1"/>
  <pageMargins left="0.5" right="0.5" top="0.81" bottom="0.61" header="0.39" footer="0.4"/>
  <pageSetup horizontalDpi="600" verticalDpi="600" orientation="landscape" scale="93" r:id="rId2"/>
  <headerFooter alignWithMargins="0">
    <oddHeader>&amp;C&amp;"Times New Roman,Bold"&amp;14FINANCIAL PROPOSAL FORM</oddHeader>
  </headerFooter>
  <rowBreaks count="2" manualBreakCount="2">
    <brk id="37" max="6" man="1"/>
    <brk id="56" max="6" man="1"/>
  </rowBreaks>
  <drawing r:id="rId1"/>
</worksheet>
</file>

<file path=xl/worksheets/sheet3.xml><?xml version="1.0" encoding="utf-8"?>
<worksheet xmlns="http://schemas.openxmlformats.org/spreadsheetml/2006/main" xmlns:r="http://schemas.openxmlformats.org/officeDocument/2006/relationships">
  <dimension ref="A1:I76"/>
  <sheetViews>
    <sheetView zoomScalePageLayoutView="0" workbookViewId="0" topLeftCell="A1">
      <selection activeCell="B4" sqref="B4"/>
    </sheetView>
  </sheetViews>
  <sheetFormatPr defaultColWidth="9.140625" defaultRowHeight="12.75"/>
  <cols>
    <col min="1" max="1" width="34.57421875" style="1" customWidth="1"/>
    <col min="2" max="2" width="20.7109375" style="1" customWidth="1"/>
    <col min="3" max="3" width="24.00390625" style="1" customWidth="1"/>
    <col min="4" max="4" width="19.7109375" style="1" customWidth="1"/>
    <col min="5" max="5" width="19.57421875" style="1" customWidth="1"/>
    <col min="6" max="6" width="16.421875" style="1" customWidth="1"/>
    <col min="7" max="16384" width="8.8515625" style="1" customWidth="1"/>
  </cols>
  <sheetData>
    <row r="1" spans="1:4" ht="13.5">
      <c r="A1" s="9" t="s">
        <v>73</v>
      </c>
      <c r="B1" s="10"/>
      <c r="C1" s="10"/>
      <c r="D1" s="11"/>
    </row>
    <row r="2" spans="1:4" ht="13.5">
      <c r="A2" s="67" t="s">
        <v>49</v>
      </c>
      <c r="B2" s="68" t="s">
        <v>50</v>
      </c>
      <c r="C2" s="68" t="s">
        <v>51</v>
      </c>
      <c r="D2" s="69" t="s">
        <v>52</v>
      </c>
    </row>
    <row r="3" spans="1:4" ht="45.75" customHeight="1">
      <c r="A3" s="12" t="s">
        <v>3</v>
      </c>
      <c r="B3" s="13" t="s">
        <v>0</v>
      </c>
      <c r="C3" s="14" t="s">
        <v>1</v>
      </c>
      <c r="D3" s="14" t="s">
        <v>2</v>
      </c>
    </row>
    <row r="4" spans="1:4" s="2" customFormat="1" ht="60" customHeight="1">
      <c r="A4" s="15" t="s">
        <v>35</v>
      </c>
      <c r="B4" s="81"/>
      <c r="C4" s="81"/>
      <c r="D4" s="81"/>
    </row>
    <row r="5" spans="1:4" s="3" customFormat="1" ht="18.75" customHeight="1">
      <c r="A5" s="15" t="s">
        <v>68</v>
      </c>
      <c r="B5" s="16">
        <f>820*250</f>
        <v>205000</v>
      </c>
      <c r="C5" s="16">
        <f>360*250</f>
        <v>90000</v>
      </c>
      <c r="D5" s="16">
        <f>100*250</f>
        <v>25000</v>
      </c>
    </row>
    <row r="6" spans="1:4" s="3" customFormat="1" ht="30" customHeight="1">
      <c r="A6" s="15" t="s">
        <v>4</v>
      </c>
      <c r="B6" s="17">
        <f>B4*B5</f>
        <v>0</v>
      </c>
      <c r="C6" s="17">
        <f>C4*C5</f>
        <v>0</v>
      </c>
      <c r="D6" s="17">
        <f>D4*D5</f>
        <v>0</v>
      </c>
    </row>
    <row r="7" spans="1:4" s="3" customFormat="1" ht="18.75" customHeight="1">
      <c r="A7" s="15" t="s">
        <v>36</v>
      </c>
      <c r="B7" s="81"/>
      <c r="C7" s="81"/>
      <c r="D7" s="81"/>
    </row>
    <row r="8" spans="1:4" s="3" customFormat="1" ht="18.75" customHeight="1">
      <c r="A8" s="15" t="s">
        <v>69</v>
      </c>
      <c r="B8" s="16">
        <f>820*250</f>
        <v>205000</v>
      </c>
      <c r="C8" s="16">
        <f>360*250</f>
        <v>90000</v>
      </c>
      <c r="D8" s="16">
        <f>100*250</f>
        <v>25000</v>
      </c>
    </row>
    <row r="9" spans="1:4" s="3" customFormat="1" ht="30" customHeight="1">
      <c r="A9" s="15" t="s">
        <v>5</v>
      </c>
      <c r="B9" s="17">
        <f>B7*B8</f>
        <v>0</v>
      </c>
      <c r="C9" s="17">
        <f>C7*C8</f>
        <v>0</v>
      </c>
      <c r="D9" s="17">
        <f>D7*D8</f>
        <v>0</v>
      </c>
    </row>
    <row r="10" spans="1:4" s="3" customFormat="1" ht="18.75" customHeight="1">
      <c r="A10" s="15" t="s">
        <v>47</v>
      </c>
      <c r="B10" s="17">
        <f>B6+B9</f>
        <v>0</v>
      </c>
      <c r="C10" s="17">
        <f>C6+C9</f>
        <v>0</v>
      </c>
      <c r="D10" s="17">
        <f>D6+D9</f>
        <v>0</v>
      </c>
    </row>
    <row r="11" spans="1:4" s="5" customFormat="1" ht="18.75" customHeight="1">
      <c r="A11" s="18"/>
      <c r="B11" s="41"/>
      <c r="C11" s="41"/>
      <c r="D11" s="42"/>
    </row>
    <row r="12" spans="1:5" s="3" customFormat="1" ht="45" customHeight="1">
      <c r="A12" s="12" t="s">
        <v>23</v>
      </c>
      <c r="B12" s="13" t="s">
        <v>0</v>
      </c>
      <c r="C12" s="14" t="s">
        <v>1</v>
      </c>
      <c r="D12" s="14" t="s">
        <v>2</v>
      </c>
      <c r="E12" s="7"/>
    </row>
    <row r="13" spans="1:5" s="3" customFormat="1" ht="60" customHeight="1">
      <c r="A13" s="15" t="s">
        <v>35</v>
      </c>
      <c r="B13" s="81"/>
      <c r="C13" s="82"/>
      <c r="D13" s="82"/>
      <c r="E13" s="7"/>
    </row>
    <row r="14" spans="1:4" s="2" customFormat="1" ht="18.75" customHeight="1">
      <c r="A14" s="15" t="s">
        <v>70</v>
      </c>
      <c r="B14" s="16">
        <f>820*250</f>
        <v>205000</v>
      </c>
      <c r="C14" s="16">
        <f>360*250</f>
        <v>90000</v>
      </c>
      <c r="D14" s="16">
        <f>100*250</f>
        <v>25000</v>
      </c>
    </row>
    <row r="15" spans="1:4" s="3" customFormat="1" ht="30" customHeight="1">
      <c r="A15" s="15" t="s">
        <v>4</v>
      </c>
      <c r="B15" s="17">
        <f>B13*B14</f>
        <v>0</v>
      </c>
      <c r="C15" s="17">
        <f>C13*C14</f>
        <v>0</v>
      </c>
      <c r="D15" s="17">
        <f>D13*D14</f>
        <v>0</v>
      </c>
    </row>
    <row r="16" spans="1:4" s="3" customFormat="1" ht="18.75" customHeight="1">
      <c r="A16" s="15" t="s">
        <v>36</v>
      </c>
      <c r="B16" s="81"/>
      <c r="C16" s="81"/>
      <c r="D16" s="81"/>
    </row>
    <row r="17" spans="1:4" s="3" customFormat="1" ht="18.75" customHeight="1">
      <c r="A17" s="15" t="s">
        <v>71</v>
      </c>
      <c r="B17" s="16">
        <f>820*250</f>
        <v>205000</v>
      </c>
      <c r="C17" s="16">
        <f>360*250</f>
        <v>90000</v>
      </c>
      <c r="D17" s="16">
        <f>100*250</f>
        <v>25000</v>
      </c>
    </row>
    <row r="18" spans="1:4" s="3" customFormat="1" ht="30" customHeight="1">
      <c r="A18" s="15" t="s">
        <v>5</v>
      </c>
      <c r="B18" s="17">
        <f>B16*B17</f>
        <v>0</v>
      </c>
      <c r="C18" s="17">
        <f>C16*C17</f>
        <v>0</v>
      </c>
      <c r="D18" s="17">
        <f>D16*D17</f>
        <v>0</v>
      </c>
    </row>
    <row r="19" spans="1:4" s="3" customFormat="1" ht="18.75" customHeight="1">
      <c r="A19" s="15" t="s">
        <v>48</v>
      </c>
      <c r="B19" s="17">
        <f>B15+B18</f>
        <v>0</v>
      </c>
      <c r="C19" s="17">
        <f>C15+C18</f>
        <v>0</v>
      </c>
      <c r="D19" s="17">
        <f>D15+D18</f>
        <v>0</v>
      </c>
    </row>
    <row r="20" spans="1:4" s="3" customFormat="1" ht="18.75" customHeight="1">
      <c r="A20" s="43"/>
      <c r="B20" s="41"/>
      <c r="C20" s="41"/>
      <c r="D20" s="42"/>
    </row>
    <row r="21" spans="1:5" s="3" customFormat="1" ht="45" customHeight="1">
      <c r="A21" s="12" t="s">
        <v>24</v>
      </c>
      <c r="B21" s="13" t="s">
        <v>0</v>
      </c>
      <c r="C21" s="14" t="s">
        <v>1</v>
      </c>
      <c r="D21" s="14" t="s">
        <v>2</v>
      </c>
      <c r="E21" s="7"/>
    </row>
    <row r="22" spans="1:4" ht="13.5">
      <c r="A22" s="15" t="s">
        <v>35</v>
      </c>
      <c r="B22" s="81"/>
      <c r="C22" s="82"/>
      <c r="D22" s="82"/>
    </row>
    <row r="23" spans="1:4" s="2" customFormat="1" ht="18.75" customHeight="1">
      <c r="A23" s="15" t="s">
        <v>68</v>
      </c>
      <c r="B23" s="16">
        <f>820*250</f>
        <v>205000</v>
      </c>
      <c r="C23" s="16">
        <f>360*250</f>
        <v>90000</v>
      </c>
      <c r="D23" s="16">
        <f>100*250</f>
        <v>25000</v>
      </c>
    </row>
    <row r="24" spans="1:4" s="3" customFormat="1" ht="30" customHeight="1">
      <c r="A24" s="15" t="s">
        <v>4</v>
      </c>
      <c r="B24" s="17">
        <f>B22*B23</f>
        <v>0</v>
      </c>
      <c r="C24" s="17">
        <f>C22*C23</f>
        <v>0</v>
      </c>
      <c r="D24" s="17">
        <f>D22*D23</f>
        <v>0</v>
      </c>
    </row>
    <row r="25" spans="1:4" s="3" customFormat="1" ht="19.5" customHeight="1">
      <c r="A25" s="15" t="s">
        <v>36</v>
      </c>
      <c r="B25" s="81"/>
      <c r="C25" s="81"/>
      <c r="D25" s="81"/>
    </row>
    <row r="26" spans="1:4" s="3" customFormat="1" ht="19.5" customHeight="1">
      <c r="A26" s="15" t="s">
        <v>71</v>
      </c>
      <c r="B26" s="16">
        <f>820*250</f>
        <v>205000</v>
      </c>
      <c r="C26" s="16">
        <f>360*250</f>
        <v>90000</v>
      </c>
      <c r="D26" s="16">
        <f>100*250</f>
        <v>25000</v>
      </c>
    </row>
    <row r="27" spans="1:4" s="3" customFormat="1" ht="30" customHeight="1">
      <c r="A27" s="15" t="s">
        <v>5</v>
      </c>
      <c r="B27" s="17">
        <f>B25*B26</f>
        <v>0</v>
      </c>
      <c r="C27" s="17">
        <f>C25*C26</f>
        <v>0</v>
      </c>
      <c r="D27" s="17">
        <f>D25*D26</f>
        <v>0</v>
      </c>
    </row>
    <row r="28" spans="1:4" s="3" customFormat="1" ht="19.5" customHeight="1">
      <c r="A28" s="15" t="s">
        <v>47</v>
      </c>
      <c r="B28" s="17">
        <f>B24+B27</f>
        <v>0</v>
      </c>
      <c r="C28" s="17">
        <f>C24+C27</f>
        <v>0</v>
      </c>
      <c r="D28" s="17">
        <f>D24+D27</f>
        <v>0</v>
      </c>
    </row>
    <row r="29" spans="1:4" s="5" customFormat="1" ht="19.5" customHeight="1">
      <c r="A29" s="43"/>
      <c r="B29" s="44"/>
      <c r="C29" s="44"/>
      <c r="D29" s="45"/>
    </row>
    <row r="30" spans="1:4" s="4" customFormat="1" ht="42.75" customHeight="1">
      <c r="A30" s="12" t="s">
        <v>6</v>
      </c>
      <c r="B30" s="13" t="s">
        <v>0</v>
      </c>
      <c r="C30" s="14" t="s">
        <v>1</v>
      </c>
      <c r="D30" s="14" t="s">
        <v>2</v>
      </c>
    </row>
    <row r="31" spans="1:4" ht="13.5">
      <c r="A31" s="15" t="s">
        <v>35</v>
      </c>
      <c r="B31" s="81"/>
      <c r="C31" s="81"/>
      <c r="D31" s="81"/>
    </row>
    <row r="32" spans="1:4" ht="13.5">
      <c r="A32" s="15" t="s">
        <v>68</v>
      </c>
      <c r="B32" s="16">
        <f>820*250</f>
        <v>205000</v>
      </c>
      <c r="C32" s="16">
        <f>360*250</f>
        <v>90000</v>
      </c>
      <c r="D32" s="16">
        <f>100*250</f>
        <v>25000</v>
      </c>
    </row>
    <row r="33" spans="1:4" ht="13.5">
      <c r="A33" s="15" t="s">
        <v>4</v>
      </c>
      <c r="B33" s="17">
        <f>B31*B32</f>
        <v>0</v>
      </c>
      <c r="C33" s="17">
        <f>C31*C32</f>
        <v>0</v>
      </c>
      <c r="D33" s="17">
        <f>D31*D32</f>
        <v>0</v>
      </c>
    </row>
    <row r="34" spans="1:4" ht="13.5">
      <c r="A34" s="15" t="s">
        <v>36</v>
      </c>
      <c r="B34" s="81"/>
      <c r="C34" s="81"/>
      <c r="D34" s="81"/>
    </row>
    <row r="35" spans="1:4" ht="13.5">
      <c r="A35" s="15" t="s">
        <v>69</v>
      </c>
      <c r="B35" s="16">
        <f>820*250</f>
        <v>205000</v>
      </c>
      <c r="C35" s="16">
        <f>360*250</f>
        <v>90000</v>
      </c>
      <c r="D35" s="16">
        <f>100*250</f>
        <v>25000</v>
      </c>
    </row>
    <row r="36" spans="1:4" ht="13.5">
      <c r="A36" s="15" t="s">
        <v>5</v>
      </c>
      <c r="B36" s="17">
        <f>B34*B35</f>
        <v>0</v>
      </c>
      <c r="C36" s="17">
        <f>C34*C35</f>
        <v>0</v>
      </c>
      <c r="D36" s="17">
        <f>D34*D35</f>
        <v>0</v>
      </c>
    </row>
    <row r="37" spans="1:4" ht="13.5">
      <c r="A37" s="15" t="s">
        <v>47</v>
      </c>
      <c r="B37" s="17">
        <f>B33+B36</f>
        <v>0</v>
      </c>
      <c r="C37" s="17">
        <f>C33+C36</f>
        <v>0</v>
      </c>
      <c r="D37" s="17">
        <f>D33+D36</f>
        <v>0</v>
      </c>
    </row>
    <row r="38" spans="1:4" ht="13.5">
      <c r="A38" s="18"/>
      <c r="B38" s="10"/>
      <c r="C38" s="10"/>
      <c r="D38" s="11"/>
    </row>
    <row r="39" spans="1:4" ht="44.25" customHeight="1">
      <c r="A39" s="12" t="s">
        <v>7</v>
      </c>
      <c r="B39" s="13" t="s">
        <v>0</v>
      </c>
      <c r="C39" s="14" t="s">
        <v>1</v>
      </c>
      <c r="D39" s="14" t="s">
        <v>2</v>
      </c>
    </row>
    <row r="40" spans="1:4" ht="13.5">
      <c r="A40" s="15" t="s">
        <v>35</v>
      </c>
      <c r="B40" s="81"/>
      <c r="C40" s="81"/>
      <c r="D40" s="81"/>
    </row>
    <row r="41" spans="1:4" ht="13.5">
      <c r="A41" s="15" t="s">
        <v>70</v>
      </c>
      <c r="B41" s="16">
        <f>820*250</f>
        <v>205000</v>
      </c>
      <c r="C41" s="16">
        <f>360*250</f>
        <v>90000</v>
      </c>
      <c r="D41" s="16">
        <f>100*250</f>
        <v>25000</v>
      </c>
    </row>
    <row r="42" spans="1:4" ht="13.5">
      <c r="A42" s="15" t="s">
        <v>4</v>
      </c>
      <c r="B42" s="17">
        <f>B40*B41</f>
        <v>0</v>
      </c>
      <c r="C42" s="17">
        <f>C40*C41</f>
        <v>0</v>
      </c>
      <c r="D42" s="17">
        <f>D40*D41</f>
        <v>0</v>
      </c>
    </row>
    <row r="43" spans="1:4" ht="13.5">
      <c r="A43" s="15" t="s">
        <v>36</v>
      </c>
      <c r="B43" s="81"/>
      <c r="C43" s="81"/>
      <c r="D43" s="81"/>
    </row>
    <row r="44" spans="1:4" ht="13.5">
      <c r="A44" s="15" t="s">
        <v>69</v>
      </c>
      <c r="B44" s="16">
        <f>820*250</f>
        <v>205000</v>
      </c>
      <c r="C44" s="16">
        <f>360*250</f>
        <v>90000</v>
      </c>
      <c r="D44" s="16">
        <f>100*250</f>
        <v>25000</v>
      </c>
    </row>
    <row r="45" spans="1:4" ht="13.5">
      <c r="A45" s="15" t="s">
        <v>5</v>
      </c>
      <c r="B45" s="17">
        <f>B43*B44</f>
        <v>0</v>
      </c>
      <c r="C45" s="17">
        <f>C43*C44</f>
        <v>0</v>
      </c>
      <c r="D45" s="17">
        <f>D43*D44</f>
        <v>0</v>
      </c>
    </row>
    <row r="46" spans="1:4" ht="13.5">
      <c r="A46" s="15" t="s">
        <v>47</v>
      </c>
      <c r="B46" s="17">
        <f>B42+B45</f>
        <v>0</v>
      </c>
      <c r="C46" s="17">
        <f>C42+C45</f>
        <v>0</v>
      </c>
      <c r="D46" s="17">
        <f>D42+D45</f>
        <v>0</v>
      </c>
    </row>
    <row r="47" spans="1:4" ht="14.25">
      <c r="A47" s="91" t="s">
        <v>27</v>
      </c>
      <c r="B47" s="91"/>
      <c r="C47" s="91"/>
      <c r="D47" s="91"/>
    </row>
    <row r="48" spans="1:4" ht="13.5">
      <c r="A48" s="22" t="s">
        <v>57</v>
      </c>
      <c r="B48" s="46">
        <f>B10+C10+D10</f>
        <v>0</v>
      </c>
      <c r="C48" s="24"/>
      <c r="D48" s="25"/>
    </row>
    <row r="49" spans="1:4" ht="13.5">
      <c r="A49" s="22" t="s">
        <v>58</v>
      </c>
      <c r="B49" s="46">
        <f>B19+C19+D19</f>
        <v>0</v>
      </c>
      <c r="C49" s="24"/>
      <c r="D49" s="25"/>
    </row>
    <row r="50" spans="1:4" ht="13.5">
      <c r="A50" s="22" t="s">
        <v>59</v>
      </c>
      <c r="B50" s="46">
        <f>B28+C28+D28</f>
        <v>0</v>
      </c>
      <c r="C50" s="24"/>
      <c r="D50" s="25"/>
    </row>
    <row r="51" spans="1:4" ht="13.5">
      <c r="A51" s="22" t="s">
        <v>60</v>
      </c>
      <c r="B51" s="46">
        <f>B37+C37+D37</f>
        <v>0</v>
      </c>
      <c r="C51" s="24"/>
      <c r="D51" s="25"/>
    </row>
    <row r="52" spans="1:4" ht="13.5">
      <c r="A52" s="22" t="s">
        <v>61</v>
      </c>
      <c r="B52" s="46">
        <f>B46+C46+D46</f>
        <v>0</v>
      </c>
      <c r="C52" s="24"/>
      <c r="D52" s="25"/>
    </row>
    <row r="53" spans="1:4" ht="14.25">
      <c r="A53" s="94" t="s">
        <v>72</v>
      </c>
      <c r="B53" s="96"/>
      <c r="C53" s="96"/>
      <c r="D53" s="96"/>
    </row>
    <row r="54" spans="1:4" ht="13.5">
      <c r="A54" s="35" t="s">
        <v>62</v>
      </c>
      <c r="B54" s="26">
        <f>B48+B49+B50+B51+B52</f>
        <v>0</v>
      </c>
      <c r="C54" s="47"/>
      <c r="D54" s="47"/>
    </row>
    <row r="55" spans="1:4" ht="13.5">
      <c r="A55" s="92" t="s">
        <v>65</v>
      </c>
      <c r="B55" s="136"/>
      <c r="C55" s="136"/>
      <c r="D55" s="136"/>
    </row>
    <row r="56" spans="1:4" ht="13.5">
      <c r="A56" s="136"/>
      <c r="B56" s="136"/>
      <c r="C56" s="136"/>
      <c r="D56" s="136"/>
    </row>
    <row r="57" spans="1:4" ht="13.5">
      <c r="A57" s="136"/>
      <c r="B57" s="136"/>
      <c r="C57" s="136"/>
      <c r="D57" s="136"/>
    </row>
    <row r="58" spans="1:4" ht="13.5">
      <c r="A58" s="74"/>
      <c r="B58" s="74"/>
      <c r="C58" s="74"/>
      <c r="D58" s="66"/>
    </row>
    <row r="59" spans="1:4" ht="15" customHeight="1">
      <c r="A59" s="103" t="s">
        <v>45</v>
      </c>
      <c r="B59" s="124"/>
      <c r="C59" s="134"/>
      <c r="D59" s="89">
        <v>0</v>
      </c>
    </row>
    <row r="60" spans="1:4" ht="13.5">
      <c r="A60" s="127"/>
      <c r="B60" s="128"/>
      <c r="C60" s="135"/>
      <c r="D60" s="123"/>
    </row>
    <row r="61" spans="1:4" ht="13.5">
      <c r="A61" s="64"/>
      <c r="B61" s="64"/>
      <c r="C61" s="64"/>
      <c r="D61" s="65"/>
    </row>
    <row r="62" spans="1:5" ht="13.5">
      <c r="A62" s="103" t="s">
        <v>43</v>
      </c>
      <c r="B62" s="124"/>
      <c r="C62" s="134"/>
      <c r="D62" s="89">
        <v>0</v>
      </c>
      <c r="E62" s="55"/>
    </row>
    <row r="63" spans="1:9" ht="13.5">
      <c r="A63" s="127"/>
      <c r="B63" s="128"/>
      <c r="C63" s="135"/>
      <c r="D63" s="123"/>
      <c r="E63" s="55"/>
      <c r="F63" s="55"/>
      <c r="G63" s="55"/>
      <c r="H63" s="60"/>
      <c r="I63" s="56"/>
    </row>
    <row r="64" spans="1:9" ht="13.5">
      <c r="A64" s="64"/>
      <c r="B64" s="64"/>
      <c r="C64" s="64"/>
      <c r="D64" s="65"/>
      <c r="E64" s="55"/>
      <c r="F64" s="55"/>
      <c r="G64" s="55"/>
      <c r="H64" s="56"/>
      <c r="I64" s="56"/>
    </row>
    <row r="65" spans="1:9" ht="13.5">
      <c r="A65" s="103" t="s">
        <v>44</v>
      </c>
      <c r="B65" s="124"/>
      <c r="C65" s="134"/>
      <c r="D65" s="89">
        <v>0</v>
      </c>
      <c r="E65" s="55"/>
      <c r="F65" s="55"/>
      <c r="G65" s="55"/>
      <c r="H65" s="56"/>
      <c r="I65" s="56"/>
    </row>
    <row r="66" spans="1:9" ht="13.5">
      <c r="A66" s="127"/>
      <c r="B66" s="128"/>
      <c r="C66" s="135"/>
      <c r="D66" s="123"/>
      <c r="E66" s="55"/>
      <c r="F66" s="55"/>
      <c r="G66" s="55"/>
      <c r="H66" s="60"/>
      <c r="I66" s="56"/>
    </row>
    <row r="67" spans="1:9" ht="13.5">
      <c r="A67" s="64"/>
      <c r="B67" s="64"/>
      <c r="C67" s="64"/>
      <c r="D67" s="65"/>
      <c r="E67" s="55"/>
      <c r="F67" s="55"/>
      <c r="G67" s="55"/>
      <c r="H67" s="56"/>
      <c r="I67" s="56"/>
    </row>
    <row r="68" spans="5:9" ht="15">
      <c r="E68" s="55"/>
      <c r="F68" s="55"/>
      <c r="G68" s="55"/>
      <c r="H68" s="56"/>
      <c r="I68" s="56"/>
    </row>
    <row r="69" spans="5:9" ht="15">
      <c r="E69" s="55"/>
      <c r="F69" s="55"/>
      <c r="G69" s="55"/>
      <c r="H69" s="60"/>
      <c r="I69" s="56"/>
    </row>
    <row r="70" spans="1:9" ht="15">
      <c r="A70" s="27"/>
      <c r="B70" s="27"/>
      <c r="C70" s="27"/>
      <c r="D70" s="27"/>
      <c r="E70" s="55"/>
      <c r="F70" s="55"/>
      <c r="G70" s="55"/>
      <c r="H70" s="56"/>
      <c r="I70" s="56"/>
    </row>
    <row r="71" spans="1:7" ht="15">
      <c r="A71" s="27"/>
      <c r="B71" s="27"/>
      <c r="C71" s="27"/>
      <c r="D71" s="27"/>
      <c r="E71" s="61"/>
      <c r="G71" s="50"/>
    </row>
    <row r="72" spans="1:4" ht="15">
      <c r="A72" s="27"/>
      <c r="B72" s="27"/>
      <c r="C72" s="27"/>
      <c r="D72" s="27"/>
    </row>
    <row r="73" spans="1:4" ht="30" customHeight="1">
      <c r="A73" s="27"/>
      <c r="B73" s="27"/>
      <c r="C73" s="27"/>
      <c r="D73" s="27"/>
    </row>
    <row r="74" spans="1:4" ht="15">
      <c r="A74" s="27"/>
      <c r="B74" s="27"/>
      <c r="C74" s="27"/>
      <c r="D74" s="27"/>
    </row>
    <row r="75" spans="1:4" ht="15">
      <c r="A75" s="27"/>
      <c r="B75" s="27"/>
      <c r="C75" s="27"/>
      <c r="D75" s="27"/>
    </row>
    <row r="76" spans="1:4" ht="13.5">
      <c r="A76" s="27"/>
      <c r="B76" s="27"/>
      <c r="C76" s="27"/>
      <c r="D76" s="27"/>
    </row>
  </sheetData>
  <sheetProtection password="C6C6" sheet="1" objects="1" scenarios="1" selectLockedCells="1"/>
  <mergeCells count="9">
    <mergeCell ref="A47:D47"/>
    <mergeCell ref="A62:C63"/>
    <mergeCell ref="D62:D63"/>
    <mergeCell ref="A65:C66"/>
    <mergeCell ref="D65:D66"/>
    <mergeCell ref="A53:D53"/>
    <mergeCell ref="A55:D57"/>
    <mergeCell ref="A59:C60"/>
    <mergeCell ref="D59:D60"/>
  </mergeCells>
  <printOptions horizontalCentered="1"/>
  <pageMargins left="0.75" right="0.75" top="0.85" bottom="0.7" header="0.5" footer="0.4"/>
  <pageSetup horizontalDpi="600" verticalDpi="600" orientation="landscape" scale="90" r:id="rId2"/>
  <headerFooter alignWithMargins="0">
    <oddHeader>&amp;C&amp;"Times New Roman,Bold"&amp;14FINANCIAL PROPOSAL FORM</oddHeader>
  </headerFooter>
  <rowBreaks count="2" manualBreakCount="2">
    <brk id="19" max="3" man="1"/>
    <brk id="46"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Statewide Language Interpretation Services RFP 050B240001 - Attachment E - Price Form changed by Amendment 6</dc:title>
  <dc:subject/>
  <dc:creator>Preferred Customer</dc:creator>
  <cp:keywords/>
  <dc:description/>
  <cp:lastModifiedBy>jscherer</cp:lastModifiedBy>
  <cp:lastPrinted>2012-04-19T15:09:26Z</cp:lastPrinted>
  <dcterms:created xsi:type="dcterms:W3CDTF">2006-11-05T22:53:10Z</dcterms:created>
  <dcterms:modified xsi:type="dcterms:W3CDTF">2012-04-20T19:20:27Z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xd_Signatu">
    <vt:lpwstr/>
  </property>
  <property fmtid="{D5CDD505-2E9C-101B-9397-08002B2CF9AE}" pid="5" name="display_urn:schemas-microsoft-com:office:office#Auth">
    <vt:lpwstr>Installer, sp19</vt:lpwstr>
  </property>
  <property fmtid="{D5CDD505-2E9C-101B-9397-08002B2CF9AE}" pid="6" name="TemplateU">
    <vt:lpwstr/>
  </property>
  <property fmtid="{D5CDD505-2E9C-101B-9397-08002B2CF9AE}" pid="7" name="xd_Prog">
    <vt:lpwstr/>
  </property>
  <property fmtid="{D5CDD505-2E9C-101B-9397-08002B2CF9AE}" pid="8" name="ContentType">
    <vt:lpwstr>0x01010048ADCCB8EE92E546BCD612B1666D1758</vt:lpwstr>
  </property>
  <property fmtid="{D5CDD505-2E9C-101B-9397-08002B2CF9AE}" pid="9" name="_SourceU">
    <vt:lpwstr/>
  </property>
  <property fmtid="{D5CDD505-2E9C-101B-9397-08002B2CF9AE}" pid="10" name="_SharedFileInd">
    <vt:lpwstr/>
  </property>
  <property fmtid="{D5CDD505-2E9C-101B-9397-08002B2CF9AE}" pid="11" name="display_u">
    <vt:lpwstr>Jerry Scherer</vt:lpwstr>
  </property>
  <property fmtid="{D5CDD505-2E9C-101B-9397-08002B2CF9AE}" pid="12" name="Ye">
    <vt:lpwstr/>
  </property>
  <property fmtid="{D5CDD505-2E9C-101B-9397-08002B2CF9AE}" pid="13" name="Doc Tit">
    <vt:lpwstr/>
  </property>
</Properties>
</file>