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buchman\Documents\"/>
    </mc:Choice>
  </mc:AlternateContent>
  <xr:revisionPtr revIDLastSave="0" documentId="8_{1C006F6B-13B8-428D-9FF3-C8E49AE48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cy schedule" sheetId="2" r:id="rId1"/>
  </sheets>
  <definedNames>
    <definedName name="_xlnm._FilterDatabase" localSheetId="0" hidden="1">'agency schedule'!$A$2:$U$2</definedName>
    <definedName name="_xlnm.Print_Area" localSheetId="0">'agency schedule'!$A$1:$V$54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T19" i="2"/>
  <c r="P31" i="2"/>
  <c r="P29" i="2"/>
  <c r="P13" i="2"/>
  <c r="P9" i="2"/>
  <c r="P17" i="2"/>
  <c r="P25" i="2"/>
  <c r="P11" i="2"/>
  <c r="R19" i="2"/>
  <c r="P19" i="2" s="1"/>
  <c r="P21" i="2"/>
  <c r="P33" i="2"/>
  <c r="P43" i="2"/>
  <c r="P41" i="2"/>
  <c r="P39" i="2"/>
  <c r="P37" i="2"/>
  <c r="P35" i="2"/>
  <c r="P27" i="2"/>
  <c r="P23" i="2"/>
  <c r="P15" i="2"/>
  <c r="P5" i="2"/>
  <c r="P3" i="2"/>
  <c r="T43" i="2"/>
  <c r="T41" i="2"/>
  <c r="T39" i="2"/>
  <c r="T37" i="2"/>
  <c r="T35" i="2"/>
  <c r="T33" i="2"/>
  <c r="T31" i="2"/>
  <c r="T29" i="2"/>
  <c r="T27" i="2"/>
  <c r="T25" i="2"/>
  <c r="T23" i="2"/>
  <c r="T21" i="2"/>
  <c r="T17" i="2"/>
  <c r="T15" i="2"/>
  <c r="T13" i="2"/>
  <c r="R43" i="2"/>
  <c r="Q43" i="2"/>
  <c r="R41" i="2"/>
  <c r="R39" i="2"/>
  <c r="R37" i="2"/>
  <c r="R35" i="2"/>
  <c r="R33" i="2"/>
  <c r="R31" i="2"/>
  <c r="R29" i="2"/>
  <c r="R27" i="2"/>
  <c r="R25" i="2"/>
  <c r="R23" i="2"/>
  <c r="R21" i="2"/>
  <c r="R17" i="2"/>
  <c r="R15" i="2"/>
  <c r="R13" i="2"/>
  <c r="Q41" i="2"/>
  <c r="Q39" i="2"/>
  <c r="Q37" i="2"/>
  <c r="Q35" i="2"/>
  <c r="Q33" i="2"/>
  <c r="Q31" i="2"/>
  <c r="Q29" i="2"/>
  <c r="Q27" i="2"/>
  <c r="Q25" i="2"/>
  <c r="Q23" i="2"/>
  <c r="Q21" i="2"/>
  <c r="Q19" i="2"/>
  <c r="Q17" i="2"/>
  <c r="Q15" i="2"/>
  <c r="Q13" i="2"/>
  <c r="M13" i="2"/>
  <c r="M15" i="2" s="1"/>
  <c r="M17" i="2" s="1"/>
  <c r="M19" i="2" s="1"/>
  <c r="M21" i="2" s="1"/>
  <c r="M23" i="2" s="1"/>
  <c r="M25" i="2" s="1"/>
  <c r="M27" i="2" s="1"/>
  <c r="M29" i="2" s="1"/>
  <c r="M31" i="2" s="1"/>
  <c r="M33" i="2" s="1"/>
  <c r="M35" i="2" s="1"/>
  <c r="M37" i="2" s="1"/>
  <c r="M39" i="2" s="1"/>
  <c r="M41" i="2" s="1"/>
  <c r="M43" i="2" s="1"/>
  <c r="B13" i="2"/>
  <c r="B15" i="2" s="1"/>
  <c r="B17" i="2" s="1"/>
  <c r="B19" i="2" s="1"/>
  <c r="B21" i="2" s="1"/>
  <c r="B23" i="2" s="1"/>
  <c r="B25" i="2" s="1"/>
  <c r="B27" i="2" s="1"/>
  <c r="B29" i="2" s="1"/>
  <c r="B31" i="2" s="1"/>
  <c r="B33" i="2" s="1"/>
  <c r="B35" i="2" s="1"/>
  <c r="B37" i="2" s="1"/>
  <c r="B39" i="2" s="1"/>
  <c r="B41" i="2" s="1"/>
  <c r="B43" i="2" s="1"/>
  <c r="Q11" i="2" l="1"/>
  <c r="Q9" i="2"/>
  <c r="Q7" i="2"/>
  <c r="Q5" i="2"/>
  <c r="Q3" i="2"/>
  <c r="T11" i="2" l="1"/>
  <c r="T9" i="2"/>
  <c r="T7" i="2"/>
  <c r="T5" i="2"/>
  <c r="T3" i="2"/>
  <c r="R11" i="2"/>
  <c r="R9" i="2"/>
  <c r="P7" i="2"/>
  <c r="R5" i="2"/>
  <c r="R3" i="2"/>
  <c r="C5" i="2" l="1"/>
  <c r="C7" i="2" l="1"/>
  <c r="F5" i="2"/>
  <c r="F7" i="2" l="1"/>
  <c r="C9" i="2"/>
  <c r="C11" i="2" l="1"/>
  <c r="C13" i="2" s="1"/>
  <c r="F9" i="2"/>
  <c r="C15" i="2" l="1"/>
  <c r="F13" i="2"/>
  <c r="F11" i="2"/>
  <c r="C17" i="2" l="1"/>
  <c r="F15" i="2"/>
  <c r="C19" i="2" l="1"/>
  <c r="F17" i="2"/>
  <c r="C21" i="2" l="1"/>
  <c r="F19" i="2"/>
  <c r="C23" i="2" l="1"/>
  <c r="F21" i="2"/>
  <c r="C25" i="2" l="1"/>
  <c r="F23" i="2"/>
  <c r="C27" i="2" l="1"/>
  <c r="F25" i="2"/>
  <c r="C29" i="2" l="1"/>
  <c r="F27" i="2"/>
  <c r="C31" i="2" l="1"/>
  <c r="F29" i="2"/>
  <c r="C33" i="2" l="1"/>
  <c r="F31" i="2"/>
  <c r="C35" i="2" l="1"/>
  <c r="F33" i="2"/>
  <c r="C37" i="2" l="1"/>
  <c r="F35" i="2"/>
  <c r="C39" i="2" l="1"/>
  <c r="F37" i="2"/>
  <c r="C41" i="2" l="1"/>
  <c r="F39" i="2"/>
  <c r="C43" i="2" l="1"/>
  <c r="F41" i="2"/>
  <c r="F43" i="2" l="1"/>
</calcChain>
</file>

<file path=xl/sharedStrings.xml><?xml version="1.0" encoding="utf-8"?>
<sst xmlns="http://schemas.openxmlformats.org/spreadsheetml/2006/main" count="54" uniqueCount="32">
  <si>
    <t>PAY PERIOD ENDING</t>
  </si>
  <si>
    <t>CT</t>
  </si>
  <si>
    <t>PAY PERIOD BEGIN</t>
  </si>
  <si>
    <t>CT 
CPB FIRST DROP</t>
  </si>
  <si>
    <t>CT 
CPB SECOND DROP</t>
  </si>
  <si>
    <t xml:space="preserve">TRANSMIT
Termination file </t>
  </si>
  <si>
    <t>Pay Date</t>
  </si>
  <si>
    <t>PP#</t>
  </si>
  <si>
    <t>In Workday By Noon</t>
  </si>
  <si>
    <t>CT
Address File</t>
  </si>
  <si>
    <t>SPS/CPB Processing Schedule for CONTRACTUAL system</t>
  </si>
  <si>
    <t>EMPLOYEES: TIMESHEET SUBMISSION BY 11:59pm</t>
  </si>
  <si>
    <t>AGENCIES SUBMIT PAYROLL INPUT BY 10:00AM</t>
  </si>
  <si>
    <t>MANAGER: TIMSHEET APPROVAL BY 12:00PM</t>
  </si>
  <si>
    <t>DBM/AGENCY REVIEW PAYROLL RESULTS after 1:00PM</t>
  </si>
  <si>
    <t>CORRECTIONS SUBMITTED TO DBM BY 10:00AM</t>
  </si>
  <si>
    <t>AGENCIES START REVIEW</t>
  </si>
  <si>
    <t>DBM PAYROLL ADM RUNS 1st PAYROLL</t>
  </si>
  <si>
    <t>DBM PAYROLL ADM SUBMITS GROSS PAYROLL TO CPB BY 9:00 am</t>
  </si>
  <si>
    <t>* Due Date Advanced Due to Holiday</t>
  </si>
  <si>
    <t>$ Check Date Advanced Due to Holiday</t>
  </si>
  <si>
    <t>Generate Termination file for Term Effective date (or earlier)</t>
  </si>
  <si>
    <t>** Due Date 2 Day Advanced Due to Holiday</t>
  </si>
  <si>
    <t>*5/22/2025</t>
  </si>
  <si>
    <t>*7/3/2025</t>
  </si>
  <si>
    <t>*8/28/2025</t>
  </si>
  <si>
    <t>*1/15/2026</t>
  </si>
  <si>
    <t>*2/12/2026</t>
  </si>
  <si>
    <t>*10/9/2025</t>
  </si>
  <si>
    <t>*11/6/2025</t>
  </si>
  <si>
    <t>*6/20/2025</t>
  </si>
  <si>
    <t>**12/31/2025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</si>
</sst>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/>
      <protection locked="0"/>
    </xf>
    <xf numFmtId="14" fontId="5" fillId="2" borderId="1" xfId="0" applyNumberFormat="1" applyFont="1" applyFill="1" applyBorder="1" applyAlignment="1" applyProtection="1">
      <alignment horizontal="right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14" fontId="4" fillId="5" borderId="1" xfId="0" applyNumberFormat="1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right"/>
      <protection hidden="1"/>
    </xf>
    <xf numFmtId="14" fontId="4" fillId="6" borderId="1" xfId="0" applyNumberFormat="1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 wrapText="1"/>
      <protection locked="0"/>
    </xf>
    <xf numFmtId="14" fontId="4" fillId="6" borderId="1" xfId="0" applyNumberFormat="1" applyFont="1" applyFill="1" applyBorder="1" applyAlignment="1" applyProtection="1">
      <alignment horizontal="right" wrapText="1"/>
      <protection locked="0"/>
    </xf>
    <xf numFmtId="0" fontId="8" fillId="6" borderId="1" xfId="0" applyFont="1" applyFill="1" applyBorder="1" applyAlignment="1" applyProtection="1">
      <alignment horizontal="right"/>
      <protection locked="0"/>
    </xf>
    <xf numFmtId="14" fontId="5" fillId="4" borderId="1" xfId="0" applyNumberFormat="1" applyFont="1" applyFill="1" applyBorder="1" applyAlignment="1" applyProtection="1">
      <alignment horizontal="right" wrapText="1"/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8" fillId="6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 wrapText="1"/>
      <protection locked="0"/>
    </xf>
    <xf numFmtId="0" fontId="8" fillId="2" borderId="6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horizontal="right" wrapText="1"/>
      <protection locked="0"/>
    </xf>
    <xf numFmtId="14" fontId="4" fillId="0" borderId="1" xfId="0" applyNumberFormat="1" applyFont="1" applyBorder="1" applyAlignment="1" applyProtection="1">
      <alignment horizontal="left"/>
      <protection hidden="1"/>
    </xf>
    <xf numFmtId="14" fontId="4" fillId="2" borderId="1" xfId="0" applyNumberFormat="1" applyFont="1" applyFill="1" applyBorder="1" applyAlignment="1" applyProtection="1">
      <alignment horizontal="left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14" fontId="5" fillId="4" borderId="1" xfId="0" applyNumberFormat="1" applyFont="1" applyFill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W144"/>
  <sheetViews>
    <sheetView tabSelected="1" zoomScale="60" zoomScaleNormal="60" zoomScaleSheetLayoutView="80" workbookViewId="0">
      <pane xSplit="7" ySplit="2" topLeftCell="H3" activePane="bottomRight" state="frozen"/>
      <selection pane="topRight" activeCell="H1" sqref="H1"/>
      <selection pane="bottomLeft" activeCell="A8" sqref="A8"/>
      <selection pane="bottomRight" activeCell="C2" sqref="C2"/>
    </sheetView>
  </sheetViews>
  <sheetFormatPr defaultColWidth="9.109375" defaultRowHeight="15.6" x14ac:dyDescent="0.3"/>
  <cols>
    <col min="1" max="1" width="7.109375" style="1" customWidth="1"/>
    <col min="2" max="2" width="11.109375" style="1" customWidth="1"/>
    <col min="3" max="3" width="21.44140625" style="1" customWidth="1"/>
    <col min="4" max="4" width="20.5546875" style="1" customWidth="1"/>
    <col min="5" max="5" width="21.44140625" style="1" customWidth="1"/>
    <col min="6" max="6" width="20.44140625" style="1" customWidth="1"/>
    <col min="7" max="8" width="21" style="1" customWidth="1"/>
    <col min="9" max="9" width="20.109375" style="1" customWidth="1"/>
    <col min="10" max="10" width="20.44140625" style="1" customWidth="1"/>
    <col min="11" max="11" width="21.5546875" style="1" customWidth="1"/>
    <col min="12" max="12" width="20.5546875" style="1" customWidth="1"/>
    <col min="13" max="13" width="19.88671875" style="11" bestFit="1" customWidth="1"/>
    <col min="14" max="14" width="3.44140625" style="1" customWidth="1"/>
    <col min="15" max="15" width="2.88671875" style="1" customWidth="1"/>
    <col min="16" max="16" width="20.88671875" style="1" customWidth="1"/>
    <col min="17" max="17" width="19.5546875" style="1" customWidth="1"/>
    <col min="18" max="18" width="23" style="12" customWidth="1"/>
    <col min="19" max="19" width="20.88671875" style="13" customWidth="1"/>
    <col min="20" max="20" width="21.5546875" style="14" customWidth="1"/>
    <col min="21" max="21" width="18.44140625" style="13" customWidth="1"/>
    <col min="22" max="22" width="23.88671875" style="11" bestFit="1" customWidth="1"/>
    <col min="23" max="81" width="9.109375" style="16"/>
    <col min="82" max="16384" width="9.109375" style="1"/>
  </cols>
  <sheetData>
    <row r="1" spans="1:1323" ht="26.4" customHeight="1" thickBot="1" x14ac:dyDescent="0.35">
      <c r="A1" s="49" t="s">
        <v>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1323" s="9" customFormat="1" ht="111.6" customHeight="1" x14ac:dyDescent="0.35">
      <c r="A2" s="2" t="s">
        <v>1</v>
      </c>
      <c r="B2" s="3" t="s">
        <v>7</v>
      </c>
      <c r="C2" s="2" t="s">
        <v>2</v>
      </c>
      <c r="D2" s="2" t="s">
        <v>17</v>
      </c>
      <c r="E2" s="2" t="s">
        <v>16</v>
      </c>
      <c r="F2" s="2" t="s">
        <v>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 t="s">
        <v>18</v>
      </c>
      <c r="M2" s="23" t="s">
        <v>6</v>
      </c>
      <c r="N2" s="5"/>
      <c r="O2" s="5"/>
      <c r="P2" s="6" t="s">
        <v>21</v>
      </c>
      <c r="Q2" s="6" t="s">
        <v>5</v>
      </c>
      <c r="R2" s="2" t="s">
        <v>8</v>
      </c>
      <c r="S2" s="4" t="s">
        <v>3</v>
      </c>
      <c r="T2" s="2" t="s">
        <v>8</v>
      </c>
      <c r="U2" s="7" t="s">
        <v>4</v>
      </c>
      <c r="V2" s="8" t="s">
        <v>9</v>
      </c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</row>
    <row r="3" spans="1:1323" s="11" customFormat="1" ht="18" x14ac:dyDescent="0.35">
      <c r="A3" s="35" t="s">
        <v>1</v>
      </c>
      <c r="B3" s="37">
        <v>24</v>
      </c>
      <c r="C3" s="42">
        <v>45770</v>
      </c>
      <c r="D3" s="43">
        <v>45782</v>
      </c>
      <c r="E3" s="43">
        <v>45782</v>
      </c>
      <c r="F3" s="42">
        <v>45783</v>
      </c>
      <c r="G3" s="43">
        <v>45783</v>
      </c>
      <c r="H3" s="43">
        <v>45783</v>
      </c>
      <c r="I3" s="43">
        <v>45784</v>
      </c>
      <c r="J3" s="43">
        <v>45784</v>
      </c>
      <c r="K3" s="46">
        <v>45785</v>
      </c>
      <c r="L3" s="44">
        <v>45786</v>
      </c>
      <c r="M3" s="24">
        <v>45791</v>
      </c>
      <c r="N3" s="10"/>
      <c r="O3" s="10"/>
      <c r="P3" s="21">
        <f>((R3-30))</f>
        <v>45742</v>
      </c>
      <c r="Q3" s="22">
        <f>(S3)</f>
        <v>45775</v>
      </c>
      <c r="R3" s="38">
        <f t="shared" ref="R3:R43" si="0">((IF(WEEKDAY((S3))=2,(S3-3),(S3-1))))</f>
        <v>45772</v>
      </c>
      <c r="S3" s="22">
        <v>45775</v>
      </c>
      <c r="T3" s="41">
        <f>((IF(WEEKDAY((U3))=2,(U3-3),(U3-1))))</f>
        <v>45779</v>
      </c>
      <c r="U3" s="22">
        <v>45782</v>
      </c>
      <c r="V3" s="22">
        <v>45784</v>
      </c>
      <c r="W3" s="39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</row>
    <row r="4" spans="1:1323" ht="18" x14ac:dyDescent="0.35">
      <c r="A4" s="34"/>
      <c r="B4" s="25"/>
      <c r="C4" s="26"/>
      <c r="D4" s="27"/>
      <c r="E4" s="27"/>
      <c r="F4" s="26"/>
      <c r="G4" s="27"/>
      <c r="H4" s="27"/>
      <c r="I4" s="27"/>
      <c r="J4" s="27"/>
      <c r="K4" s="27"/>
      <c r="L4" s="28"/>
      <c r="M4" s="24"/>
      <c r="N4" s="29"/>
      <c r="O4" s="29"/>
      <c r="P4" s="27"/>
      <c r="Q4" s="30"/>
      <c r="R4" s="31"/>
      <c r="S4" s="30"/>
      <c r="T4" s="30"/>
      <c r="U4" s="36"/>
      <c r="V4" s="32"/>
      <c r="W4" s="36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</row>
    <row r="5" spans="1:1323" s="11" customFormat="1" ht="18" x14ac:dyDescent="0.35">
      <c r="A5" s="35" t="s">
        <v>1</v>
      </c>
      <c r="B5" s="37">
        <v>25</v>
      </c>
      <c r="C5" s="42">
        <f t="shared" ref="C5:C43" si="1">(C3+14)</f>
        <v>45784</v>
      </c>
      <c r="D5" s="43">
        <v>45793</v>
      </c>
      <c r="E5" s="43">
        <v>45793</v>
      </c>
      <c r="F5" s="42">
        <f t="shared" ref="F5" si="2">(C5+13)</f>
        <v>45797</v>
      </c>
      <c r="G5" s="43">
        <v>45796</v>
      </c>
      <c r="H5" s="43">
        <v>45796</v>
      </c>
      <c r="I5" s="43">
        <v>45797</v>
      </c>
      <c r="J5" s="43">
        <v>45797</v>
      </c>
      <c r="K5" s="46">
        <v>45798</v>
      </c>
      <c r="L5" s="45" t="s">
        <v>23</v>
      </c>
      <c r="M5" s="24">
        <v>45805</v>
      </c>
      <c r="N5" s="10"/>
      <c r="O5" s="10"/>
      <c r="P5" s="21">
        <f>((R5-30))</f>
        <v>45756</v>
      </c>
      <c r="Q5" s="22">
        <f>(S5)</f>
        <v>45789</v>
      </c>
      <c r="R5" s="38">
        <f t="shared" si="0"/>
        <v>45786</v>
      </c>
      <c r="S5" s="22">
        <v>45789</v>
      </c>
      <c r="T5" s="41">
        <f>((IF(WEEKDAY((U5))=2,(U5-3),(U5-1))))</f>
        <v>45792</v>
      </c>
      <c r="U5" s="33">
        <v>45793</v>
      </c>
      <c r="V5" s="33">
        <v>45797</v>
      </c>
      <c r="W5" s="39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</row>
    <row r="6" spans="1:1323" ht="18" x14ac:dyDescent="0.35">
      <c r="A6" s="34"/>
      <c r="B6" s="25"/>
      <c r="C6" s="26"/>
      <c r="D6" s="27"/>
      <c r="E6" s="27"/>
      <c r="F6" s="26"/>
      <c r="G6" s="27"/>
      <c r="H6" s="27"/>
      <c r="I6" s="27"/>
      <c r="J6" s="27"/>
      <c r="K6" s="27"/>
      <c r="L6" s="28"/>
      <c r="M6" s="24"/>
      <c r="N6" s="29"/>
      <c r="O6" s="29"/>
      <c r="P6" s="27"/>
      <c r="Q6" s="30"/>
      <c r="R6" s="31"/>
      <c r="S6" s="30"/>
      <c r="T6" s="30"/>
      <c r="U6" s="36"/>
      <c r="V6" s="32"/>
      <c r="W6" s="36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</row>
    <row r="7" spans="1:1323" s="11" customFormat="1" ht="18" x14ac:dyDescent="0.35">
      <c r="A7" s="35" t="s">
        <v>1</v>
      </c>
      <c r="B7" s="37">
        <v>26</v>
      </c>
      <c r="C7" s="42">
        <f t="shared" si="1"/>
        <v>45798</v>
      </c>
      <c r="D7" s="43">
        <v>45810</v>
      </c>
      <c r="E7" s="43">
        <v>45810</v>
      </c>
      <c r="F7" s="42">
        <f t="shared" ref="F7" si="3">(C7+13)</f>
        <v>45811</v>
      </c>
      <c r="G7" s="43">
        <v>45811</v>
      </c>
      <c r="H7" s="43">
        <v>45811</v>
      </c>
      <c r="I7" s="43">
        <v>45812</v>
      </c>
      <c r="J7" s="43">
        <v>45812</v>
      </c>
      <c r="K7" s="46">
        <v>45813</v>
      </c>
      <c r="L7" s="44">
        <v>45814</v>
      </c>
      <c r="M7" s="24">
        <v>45819</v>
      </c>
      <c r="N7" s="10"/>
      <c r="O7" s="10"/>
      <c r="P7" s="21">
        <f>((R7-30))</f>
        <v>45769</v>
      </c>
      <c r="Q7" s="22">
        <f>(S7)</f>
        <v>45800</v>
      </c>
      <c r="R7" s="38">
        <f>((IF(WEEKDAY((S7))=2,(S7-3),(S7-1))))</f>
        <v>45799</v>
      </c>
      <c r="S7" s="33">
        <v>45800</v>
      </c>
      <c r="T7" s="41">
        <f>((IF(WEEKDAY((U7))=2,(U7-3),(U7-1))))</f>
        <v>45807</v>
      </c>
      <c r="U7" s="22">
        <v>45810</v>
      </c>
      <c r="V7" s="22">
        <v>45812</v>
      </c>
      <c r="W7" s="39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</row>
    <row r="8" spans="1:1323" ht="18" x14ac:dyDescent="0.35">
      <c r="A8" s="34"/>
      <c r="B8" s="25"/>
      <c r="C8" s="26"/>
      <c r="D8" s="27"/>
      <c r="E8" s="27"/>
      <c r="F8" s="26"/>
      <c r="G8" s="27"/>
      <c r="H8" s="27"/>
      <c r="I8" s="27"/>
      <c r="J8" s="27"/>
      <c r="K8" s="27"/>
      <c r="L8" s="28"/>
      <c r="M8" s="24"/>
      <c r="N8" s="29"/>
      <c r="O8" s="29"/>
      <c r="P8" s="27"/>
      <c r="Q8" s="30"/>
      <c r="R8" s="31"/>
      <c r="S8" s="30"/>
      <c r="T8" s="30"/>
      <c r="U8" s="36"/>
      <c r="V8" s="32"/>
      <c r="W8" s="36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</row>
    <row r="9" spans="1:1323" s="11" customFormat="1" ht="18" x14ac:dyDescent="0.35">
      <c r="A9" s="35" t="s">
        <v>1</v>
      </c>
      <c r="B9" s="37">
        <v>1</v>
      </c>
      <c r="C9" s="42">
        <f t="shared" si="1"/>
        <v>45812</v>
      </c>
      <c r="D9" s="43">
        <v>45821</v>
      </c>
      <c r="E9" s="43">
        <v>45821</v>
      </c>
      <c r="F9" s="42">
        <f t="shared" ref="F9" si="4">(C9+13)</f>
        <v>45825</v>
      </c>
      <c r="G9" s="43">
        <v>45824</v>
      </c>
      <c r="H9" s="43">
        <v>45824</v>
      </c>
      <c r="I9" s="43">
        <v>45825</v>
      </c>
      <c r="J9" s="43">
        <v>45825</v>
      </c>
      <c r="K9" s="46">
        <v>45826</v>
      </c>
      <c r="L9" s="45" t="s">
        <v>30</v>
      </c>
      <c r="M9" s="24">
        <v>45833</v>
      </c>
      <c r="N9" s="10"/>
      <c r="O9" s="10"/>
      <c r="P9" s="21">
        <f>((R9-30))</f>
        <v>45784</v>
      </c>
      <c r="Q9" s="22">
        <f>(S9)</f>
        <v>45817</v>
      </c>
      <c r="R9" s="38">
        <f t="shared" si="0"/>
        <v>45814</v>
      </c>
      <c r="S9" s="22">
        <v>45817</v>
      </c>
      <c r="T9" s="41">
        <f>((IF(WEEKDAY((U9))=2,(U9-3),(U9-1))))</f>
        <v>45820</v>
      </c>
      <c r="U9" s="33">
        <v>45821</v>
      </c>
      <c r="V9" s="33">
        <v>45825</v>
      </c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</row>
    <row r="10" spans="1:1323" ht="18" x14ac:dyDescent="0.35">
      <c r="A10" s="34"/>
      <c r="B10" s="25"/>
      <c r="C10" s="26"/>
      <c r="D10" s="27"/>
      <c r="E10" s="27"/>
      <c r="F10" s="26"/>
      <c r="G10" s="27"/>
      <c r="H10" s="27"/>
      <c r="I10" s="27"/>
      <c r="J10" s="27"/>
      <c r="K10" s="27"/>
      <c r="L10" s="28"/>
      <c r="M10" s="24"/>
      <c r="N10" s="29"/>
      <c r="O10" s="29"/>
      <c r="P10" s="27"/>
      <c r="Q10" s="30"/>
      <c r="R10" s="31"/>
      <c r="S10" s="30"/>
      <c r="T10" s="30"/>
      <c r="U10" s="36"/>
      <c r="V10" s="32"/>
      <c r="W10" s="36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323" s="11" customFormat="1" ht="18" x14ac:dyDescent="0.35">
      <c r="A11" s="35" t="s">
        <v>1</v>
      </c>
      <c r="B11" s="37">
        <v>2</v>
      </c>
      <c r="C11" s="42">
        <f t="shared" si="1"/>
        <v>45826</v>
      </c>
      <c r="D11" s="43">
        <v>45835</v>
      </c>
      <c r="E11" s="43">
        <v>45835</v>
      </c>
      <c r="F11" s="42">
        <f t="shared" ref="F11" si="5">(C11+13)</f>
        <v>45839</v>
      </c>
      <c r="G11" s="43">
        <v>45838</v>
      </c>
      <c r="H11" s="43">
        <v>45838</v>
      </c>
      <c r="I11" s="43">
        <v>45839</v>
      </c>
      <c r="J11" s="43">
        <v>45839</v>
      </c>
      <c r="K11" s="46">
        <v>45840</v>
      </c>
      <c r="L11" s="45" t="s">
        <v>24</v>
      </c>
      <c r="M11" s="24">
        <v>45847</v>
      </c>
      <c r="N11" s="10"/>
      <c r="O11" s="10"/>
      <c r="P11" s="21">
        <f>((R11-30))</f>
        <v>45798</v>
      </c>
      <c r="Q11" s="22">
        <f>(S11)</f>
        <v>45831</v>
      </c>
      <c r="R11" s="38">
        <f t="shared" si="0"/>
        <v>45828</v>
      </c>
      <c r="S11" s="22">
        <v>45831</v>
      </c>
      <c r="T11" s="41">
        <f>((IF(WEEKDAY((U11))=2,(U11-3),(U11-1))))</f>
        <v>45834</v>
      </c>
      <c r="U11" s="33">
        <v>45835</v>
      </c>
      <c r="V11" s="33">
        <v>45839</v>
      </c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</row>
    <row r="12" spans="1:1323" ht="18" x14ac:dyDescent="0.35">
      <c r="A12" s="34"/>
      <c r="B12" s="25"/>
      <c r="C12" s="26"/>
      <c r="D12" s="27"/>
      <c r="E12" s="27"/>
      <c r="F12" s="26"/>
      <c r="G12" s="27"/>
      <c r="H12" s="27"/>
      <c r="I12" s="27"/>
      <c r="J12" s="27"/>
      <c r="K12" s="27"/>
      <c r="L12" s="28"/>
      <c r="M12" s="24"/>
      <c r="N12" s="29"/>
      <c r="O12" s="29"/>
      <c r="P12" s="27"/>
      <c r="Q12" s="30"/>
      <c r="R12" s="31"/>
      <c r="S12" s="30"/>
      <c r="T12" s="30"/>
      <c r="U12" s="36"/>
      <c r="V12" s="32"/>
      <c r="W12" s="36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</row>
    <row r="13" spans="1:1323" s="11" customFormat="1" ht="18" x14ac:dyDescent="0.35">
      <c r="A13" s="35" t="s">
        <v>1</v>
      </c>
      <c r="B13" s="37">
        <f>(B11+1)</f>
        <v>3</v>
      </c>
      <c r="C13" s="42">
        <f t="shared" si="1"/>
        <v>45840</v>
      </c>
      <c r="D13" s="43">
        <v>45852</v>
      </c>
      <c r="E13" s="43">
        <v>45852</v>
      </c>
      <c r="F13" s="42">
        <f t="shared" ref="F13" si="6">(C13+13)</f>
        <v>45853</v>
      </c>
      <c r="G13" s="43">
        <v>45853</v>
      </c>
      <c r="H13" s="43">
        <v>45853</v>
      </c>
      <c r="I13" s="43">
        <v>45854</v>
      </c>
      <c r="J13" s="43">
        <v>45854</v>
      </c>
      <c r="K13" s="46">
        <v>45855</v>
      </c>
      <c r="L13" s="47">
        <v>45856</v>
      </c>
      <c r="M13" s="24">
        <f>(M11+14)</f>
        <v>45861</v>
      </c>
      <c r="N13" s="48"/>
      <c r="O13" s="48"/>
      <c r="P13" s="21">
        <f>((R13-30))</f>
        <v>45812</v>
      </c>
      <c r="Q13" s="22">
        <f>(S13)</f>
        <v>45845</v>
      </c>
      <c r="R13" s="38">
        <f t="shared" si="0"/>
        <v>45842</v>
      </c>
      <c r="S13" s="41">
        <v>45845</v>
      </c>
      <c r="T13" s="41">
        <f>((IF(WEEKDAY((U13))=2,(U13-3),(U13-1))))</f>
        <v>45849</v>
      </c>
      <c r="U13" s="41">
        <v>45852</v>
      </c>
      <c r="V13" s="41">
        <v>45854</v>
      </c>
      <c r="W13" s="39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</row>
    <row r="14" spans="1:1323" ht="18" x14ac:dyDescent="0.35">
      <c r="A14" s="34"/>
      <c r="B14" s="25"/>
      <c r="C14" s="26"/>
      <c r="D14" s="27"/>
      <c r="E14" s="27"/>
      <c r="F14" s="26"/>
      <c r="G14" s="27"/>
      <c r="H14" s="27"/>
      <c r="I14" s="27"/>
      <c r="J14" s="27"/>
      <c r="K14" s="27"/>
      <c r="L14" s="28"/>
      <c r="M14" s="24"/>
      <c r="N14" s="29"/>
      <c r="O14" s="29"/>
      <c r="P14" s="27"/>
      <c r="Q14" s="30"/>
      <c r="R14" s="31"/>
      <c r="S14" s="30"/>
      <c r="T14" s="30"/>
      <c r="U14" s="36"/>
      <c r="V14" s="32"/>
      <c r="W14" s="36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</row>
    <row r="15" spans="1:1323" s="11" customFormat="1" ht="18" x14ac:dyDescent="0.35">
      <c r="A15" s="35" t="s">
        <v>1</v>
      </c>
      <c r="B15" s="37">
        <f>(B13+1)</f>
        <v>4</v>
      </c>
      <c r="C15" s="42">
        <f t="shared" si="1"/>
        <v>45854</v>
      </c>
      <c r="D15" s="43">
        <v>45866</v>
      </c>
      <c r="E15" s="43">
        <v>45866</v>
      </c>
      <c r="F15" s="42">
        <f t="shared" ref="F15" si="7">(C15+13)</f>
        <v>45867</v>
      </c>
      <c r="G15" s="43">
        <v>45867</v>
      </c>
      <c r="H15" s="43">
        <v>45867</v>
      </c>
      <c r="I15" s="43">
        <v>45868</v>
      </c>
      <c r="J15" s="43">
        <v>45868</v>
      </c>
      <c r="K15" s="46">
        <v>45869</v>
      </c>
      <c r="L15" s="47">
        <v>45870</v>
      </c>
      <c r="M15" s="24">
        <f>(M13+14)</f>
        <v>45875</v>
      </c>
      <c r="N15" s="48"/>
      <c r="O15" s="48"/>
      <c r="P15" s="21">
        <f>((R15-30))</f>
        <v>45826</v>
      </c>
      <c r="Q15" s="22">
        <f>(S15)</f>
        <v>45859</v>
      </c>
      <c r="R15" s="38">
        <f t="shared" si="0"/>
        <v>45856</v>
      </c>
      <c r="S15" s="41">
        <v>45859</v>
      </c>
      <c r="T15" s="41">
        <f>((IF(WEEKDAY((U15))=2,(U15-3),(U15-1))))</f>
        <v>45863</v>
      </c>
      <c r="U15" s="41">
        <v>45866</v>
      </c>
      <c r="V15" s="41">
        <v>45868</v>
      </c>
      <c r="W15" s="39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</row>
    <row r="16" spans="1:1323" ht="18" x14ac:dyDescent="0.35">
      <c r="A16" s="34"/>
      <c r="B16" s="25"/>
      <c r="C16" s="26"/>
      <c r="D16" s="27"/>
      <c r="E16" s="27"/>
      <c r="F16" s="26"/>
      <c r="G16" s="27"/>
      <c r="H16" s="27"/>
      <c r="I16" s="27"/>
      <c r="J16" s="27"/>
      <c r="K16" s="27"/>
      <c r="L16" s="28"/>
      <c r="M16" s="24"/>
      <c r="N16" s="29"/>
      <c r="O16" s="29"/>
      <c r="P16" s="27"/>
      <c r="Q16" s="30"/>
      <c r="R16" s="31"/>
      <c r="S16" s="30"/>
      <c r="T16" s="30"/>
      <c r="U16" s="36"/>
      <c r="V16" s="32"/>
      <c r="W16" s="36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</row>
    <row r="17" spans="1:106" s="11" customFormat="1" ht="18" x14ac:dyDescent="0.35">
      <c r="A17" s="35" t="s">
        <v>1</v>
      </c>
      <c r="B17" s="37">
        <f>(B15+1)</f>
        <v>5</v>
      </c>
      <c r="C17" s="42">
        <f t="shared" si="1"/>
        <v>45868</v>
      </c>
      <c r="D17" s="43">
        <v>45880</v>
      </c>
      <c r="E17" s="43">
        <v>45880</v>
      </c>
      <c r="F17" s="42">
        <f t="shared" ref="F17" si="8">(C17+13)</f>
        <v>45881</v>
      </c>
      <c r="G17" s="43">
        <v>45881</v>
      </c>
      <c r="H17" s="43">
        <v>45881</v>
      </c>
      <c r="I17" s="43">
        <v>45882</v>
      </c>
      <c r="J17" s="43">
        <v>45882</v>
      </c>
      <c r="K17" s="46">
        <v>45883</v>
      </c>
      <c r="L17" s="47">
        <v>45884</v>
      </c>
      <c r="M17" s="24">
        <f>(M15+14)</f>
        <v>45889</v>
      </c>
      <c r="N17" s="48"/>
      <c r="O17" s="48"/>
      <c r="P17" s="21">
        <f>((R17-30))</f>
        <v>45840</v>
      </c>
      <c r="Q17" s="22">
        <f>(S17)</f>
        <v>45873</v>
      </c>
      <c r="R17" s="38">
        <f t="shared" si="0"/>
        <v>45870</v>
      </c>
      <c r="S17" s="41">
        <v>45873</v>
      </c>
      <c r="T17" s="41">
        <f>((IF(WEEKDAY((U17))=2,(U17-3),(U17-1))))</f>
        <v>45877</v>
      </c>
      <c r="U17" s="41">
        <v>45880</v>
      </c>
      <c r="V17" s="41">
        <v>45882</v>
      </c>
      <c r="W17" s="39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</row>
    <row r="18" spans="1:106" ht="18" x14ac:dyDescent="0.35">
      <c r="A18" s="34"/>
      <c r="B18" s="25"/>
      <c r="C18" s="26"/>
      <c r="D18" s="27"/>
      <c r="E18" s="27"/>
      <c r="F18" s="26"/>
      <c r="G18" s="27"/>
      <c r="H18" s="27"/>
      <c r="I18" s="27"/>
      <c r="J18" s="27"/>
      <c r="K18" s="27"/>
      <c r="L18" s="28"/>
      <c r="M18" s="24"/>
      <c r="N18" s="29"/>
      <c r="O18" s="29"/>
      <c r="P18" s="27"/>
      <c r="Q18" s="30"/>
      <c r="R18" s="31"/>
      <c r="S18" s="30"/>
      <c r="T18" s="30"/>
      <c r="U18" s="36"/>
      <c r="V18" s="32"/>
      <c r="W18" s="36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</row>
    <row r="19" spans="1:106" s="11" customFormat="1" ht="18" x14ac:dyDescent="0.35">
      <c r="A19" s="35" t="s">
        <v>1</v>
      </c>
      <c r="B19" s="37">
        <f>(B17+1)</f>
        <v>6</v>
      </c>
      <c r="C19" s="42">
        <f t="shared" si="1"/>
        <v>45882</v>
      </c>
      <c r="D19" s="43">
        <v>45891</v>
      </c>
      <c r="E19" s="43">
        <v>45891</v>
      </c>
      <c r="F19" s="42">
        <f t="shared" ref="F19" si="9">(C19+13)</f>
        <v>45895</v>
      </c>
      <c r="G19" s="43">
        <v>45894</v>
      </c>
      <c r="H19" s="43">
        <v>45894</v>
      </c>
      <c r="I19" s="43">
        <v>45895</v>
      </c>
      <c r="J19" s="43">
        <v>45895</v>
      </c>
      <c r="K19" s="46">
        <v>45896</v>
      </c>
      <c r="L19" s="45" t="s">
        <v>25</v>
      </c>
      <c r="M19" s="24">
        <f>(M17+14)</f>
        <v>45903</v>
      </c>
      <c r="N19" s="48"/>
      <c r="O19" s="48"/>
      <c r="P19" s="21">
        <f>((R19-30))</f>
        <v>45854</v>
      </c>
      <c r="Q19" s="22">
        <f>(S19)</f>
        <v>45887</v>
      </c>
      <c r="R19" s="38">
        <f>((IF(WEEKDAY((S19))=2,(S19-3),(S19-1))))</f>
        <v>45884</v>
      </c>
      <c r="S19" s="41">
        <v>45887</v>
      </c>
      <c r="T19" s="41">
        <f>((IF(WEEKDAY((U19))=2,(U19-3),(U19-1))))</f>
        <v>45890</v>
      </c>
      <c r="U19" s="33">
        <v>45891</v>
      </c>
      <c r="V19" s="33">
        <v>45895</v>
      </c>
      <c r="W19" s="39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</row>
    <row r="20" spans="1:106" ht="18" x14ac:dyDescent="0.35">
      <c r="A20" s="34"/>
      <c r="B20" s="25"/>
      <c r="C20" s="26"/>
      <c r="D20" s="27"/>
      <c r="E20" s="27"/>
      <c r="F20" s="26"/>
      <c r="G20" s="27"/>
      <c r="H20" s="27"/>
      <c r="I20" s="27"/>
      <c r="J20" s="27"/>
      <c r="K20" s="27"/>
      <c r="L20" s="28"/>
      <c r="M20" s="24"/>
      <c r="N20" s="29"/>
      <c r="O20" s="29"/>
      <c r="P20" s="27"/>
      <c r="Q20" s="30"/>
      <c r="R20" s="31"/>
      <c r="S20" s="30"/>
      <c r="T20" s="30"/>
      <c r="U20" s="36"/>
      <c r="V20" s="32"/>
      <c r="W20" s="36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</row>
    <row r="21" spans="1:106" s="11" customFormat="1" ht="18" x14ac:dyDescent="0.35">
      <c r="A21" s="35" t="s">
        <v>1</v>
      </c>
      <c r="B21" s="37">
        <f>(B19+1)</f>
        <v>7</v>
      </c>
      <c r="C21" s="42">
        <f t="shared" si="1"/>
        <v>45896</v>
      </c>
      <c r="D21" s="43">
        <v>45908</v>
      </c>
      <c r="E21" s="43">
        <v>45908</v>
      </c>
      <c r="F21" s="42">
        <f t="shared" ref="F21" si="10">(C21+13)</f>
        <v>45909</v>
      </c>
      <c r="G21" s="43">
        <v>45909</v>
      </c>
      <c r="H21" s="43">
        <v>45909</v>
      </c>
      <c r="I21" s="43">
        <v>45910</v>
      </c>
      <c r="J21" s="43">
        <v>45910</v>
      </c>
      <c r="K21" s="46">
        <v>45911</v>
      </c>
      <c r="L21" s="47">
        <v>45912</v>
      </c>
      <c r="M21" s="24">
        <f>(M19+14)</f>
        <v>45917</v>
      </c>
      <c r="N21" s="48"/>
      <c r="O21" s="48"/>
      <c r="P21" s="21">
        <f>((R21-30))</f>
        <v>45867</v>
      </c>
      <c r="Q21" s="22">
        <f>(S21)</f>
        <v>45898</v>
      </c>
      <c r="R21" s="38">
        <f t="shared" si="0"/>
        <v>45897</v>
      </c>
      <c r="S21" s="33">
        <v>45898</v>
      </c>
      <c r="T21" s="41">
        <f>((IF(WEEKDAY((U21))=2,(U21-3),(U21-1))))</f>
        <v>45905</v>
      </c>
      <c r="U21" s="41">
        <v>45908</v>
      </c>
      <c r="V21" s="41">
        <v>45910</v>
      </c>
      <c r="W21" s="39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</row>
    <row r="22" spans="1:106" ht="18" x14ac:dyDescent="0.35">
      <c r="A22" s="34"/>
      <c r="B22" s="25"/>
      <c r="C22" s="26"/>
      <c r="D22" s="27"/>
      <c r="E22" s="27"/>
      <c r="F22" s="26"/>
      <c r="G22" s="27"/>
      <c r="H22" s="27"/>
      <c r="I22" s="27"/>
      <c r="J22" s="27"/>
      <c r="K22" s="27"/>
      <c r="L22" s="28"/>
      <c r="M22" s="24"/>
      <c r="N22" s="29"/>
      <c r="O22" s="29"/>
      <c r="P22" s="27"/>
      <c r="Q22" s="30"/>
      <c r="R22" s="31"/>
      <c r="S22" s="30"/>
      <c r="T22" s="30"/>
      <c r="U22" s="36"/>
      <c r="V22" s="32"/>
      <c r="W22" s="36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</row>
    <row r="23" spans="1:106" s="11" customFormat="1" ht="18" x14ac:dyDescent="0.35">
      <c r="A23" s="35" t="s">
        <v>1</v>
      </c>
      <c r="B23" s="37">
        <f>(B21+1)</f>
        <v>8</v>
      </c>
      <c r="C23" s="42">
        <f t="shared" si="1"/>
        <v>45910</v>
      </c>
      <c r="D23" s="43">
        <v>45922</v>
      </c>
      <c r="E23" s="43">
        <v>45922</v>
      </c>
      <c r="F23" s="42">
        <f t="shared" ref="F23" si="11">(C23+13)</f>
        <v>45923</v>
      </c>
      <c r="G23" s="43">
        <v>45923</v>
      </c>
      <c r="H23" s="43">
        <v>45923</v>
      </c>
      <c r="I23" s="43">
        <v>45924</v>
      </c>
      <c r="J23" s="43">
        <v>45924</v>
      </c>
      <c r="K23" s="46">
        <v>45925</v>
      </c>
      <c r="L23" s="47">
        <v>45926</v>
      </c>
      <c r="M23" s="24">
        <f>(M21+14)</f>
        <v>45931</v>
      </c>
      <c r="N23" s="48"/>
      <c r="O23" s="48"/>
      <c r="P23" s="21">
        <f>((R23-30))</f>
        <v>45882</v>
      </c>
      <c r="Q23" s="22">
        <f>(S23)</f>
        <v>45915</v>
      </c>
      <c r="R23" s="38">
        <f t="shared" si="0"/>
        <v>45912</v>
      </c>
      <c r="S23" s="41">
        <v>45915</v>
      </c>
      <c r="T23" s="41">
        <f>((IF(WEEKDAY((U23))=2,(U23-3),(U23-1))))</f>
        <v>45919</v>
      </c>
      <c r="U23" s="41">
        <v>45922</v>
      </c>
      <c r="V23" s="41">
        <v>45924</v>
      </c>
      <c r="W23" s="39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</row>
    <row r="24" spans="1:106" ht="18" x14ac:dyDescent="0.35">
      <c r="A24" s="34"/>
      <c r="B24" s="25"/>
      <c r="C24" s="26"/>
      <c r="D24" s="27"/>
      <c r="E24" s="27"/>
      <c r="F24" s="26"/>
      <c r="G24" s="27"/>
      <c r="H24" s="27"/>
      <c r="I24" s="27"/>
      <c r="J24" s="27"/>
      <c r="K24" s="27"/>
      <c r="L24" s="28"/>
      <c r="M24" s="24"/>
      <c r="N24" s="29"/>
      <c r="O24" s="29"/>
      <c r="P24" s="27"/>
      <c r="Q24" s="30"/>
      <c r="R24" s="31"/>
      <c r="S24" s="30"/>
      <c r="T24" s="30"/>
      <c r="U24" s="36"/>
      <c r="V24" s="32"/>
      <c r="W24" s="36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</row>
    <row r="25" spans="1:106" s="11" customFormat="1" ht="18" x14ac:dyDescent="0.35">
      <c r="A25" s="35" t="s">
        <v>1</v>
      </c>
      <c r="B25" s="37">
        <f>(B23+1)</f>
        <v>9</v>
      </c>
      <c r="C25" s="42">
        <f t="shared" si="1"/>
        <v>45924</v>
      </c>
      <c r="D25" s="43">
        <v>45933</v>
      </c>
      <c r="E25" s="43">
        <v>45933</v>
      </c>
      <c r="F25" s="42">
        <f t="shared" ref="F25" si="12">(C25+13)</f>
        <v>45937</v>
      </c>
      <c r="G25" s="43">
        <v>45936</v>
      </c>
      <c r="H25" s="43">
        <v>45936</v>
      </c>
      <c r="I25" s="43">
        <v>45937</v>
      </c>
      <c r="J25" s="43">
        <v>45937</v>
      </c>
      <c r="K25" s="46">
        <v>45938</v>
      </c>
      <c r="L25" s="45" t="s">
        <v>28</v>
      </c>
      <c r="M25" s="24">
        <f>(M23+14)</f>
        <v>45945</v>
      </c>
      <c r="N25" s="48"/>
      <c r="O25" s="48"/>
      <c r="P25" s="21">
        <f>((R25-30))</f>
        <v>45896</v>
      </c>
      <c r="Q25" s="22">
        <f>(S25)</f>
        <v>45929</v>
      </c>
      <c r="R25" s="38">
        <f t="shared" si="0"/>
        <v>45926</v>
      </c>
      <c r="S25" s="41">
        <v>45929</v>
      </c>
      <c r="T25" s="41">
        <f>((IF(WEEKDAY((U25))=2,(U25-3),(U25-1))))</f>
        <v>45933</v>
      </c>
      <c r="U25" s="41">
        <v>45936</v>
      </c>
      <c r="V25" s="33">
        <v>45937</v>
      </c>
      <c r="W25" s="39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</row>
    <row r="26" spans="1:106" ht="18" x14ac:dyDescent="0.35">
      <c r="A26" s="34"/>
      <c r="B26" s="25"/>
      <c r="C26" s="26"/>
      <c r="D26" s="27"/>
      <c r="E26" s="27"/>
      <c r="F26" s="26"/>
      <c r="G26" s="27"/>
      <c r="H26" s="27"/>
      <c r="I26" s="27"/>
      <c r="J26" s="27"/>
      <c r="K26" s="27"/>
      <c r="L26" s="28"/>
      <c r="M26" s="24"/>
      <c r="N26" s="29"/>
      <c r="O26" s="29"/>
      <c r="P26" s="27"/>
      <c r="Q26" s="30"/>
      <c r="R26" s="31"/>
      <c r="S26" s="30"/>
      <c r="T26" s="30"/>
      <c r="U26" s="36"/>
      <c r="V26" s="32"/>
      <c r="W26" s="36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</row>
    <row r="27" spans="1:106" s="11" customFormat="1" ht="18" x14ac:dyDescent="0.35">
      <c r="A27" s="35" t="s">
        <v>1</v>
      </c>
      <c r="B27" s="37">
        <f>(B25+1)</f>
        <v>10</v>
      </c>
      <c r="C27" s="42">
        <f t="shared" si="1"/>
        <v>45938</v>
      </c>
      <c r="D27" s="43">
        <v>45950</v>
      </c>
      <c r="E27" s="43">
        <v>45950</v>
      </c>
      <c r="F27" s="42">
        <f t="shared" ref="F27" si="13">(C27+13)</f>
        <v>45951</v>
      </c>
      <c r="G27" s="43">
        <v>45951</v>
      </c>
      <c r="H27" s="43">
        <v>45951</v>
      </c>
      <c r="I27" s="43">
        <v>45952</v>
      </c>
      <c r="J27" s="43">
        <v>45952</v>
      </c>
      <c r="K27" s="46">
        <v>45953</v>
      </c>
      <c r="L27" s="47">
        <v>45954</v>
      </c>
      <c r="M27" s="24">
        <f>(M25+14)</f>
        <v>45959</v>
      </c>
      <c r="N27" s="48"/>
      <c r="O27" s="48"/>
      <c r="P27" s="21">
        <f>((R27-30))</f>
        <v>45909</v>
      </c>
      <c r="Q27" s="22">
        <f>(S27)</f>
        <v>45940</v>
      </c>
      <c r="R27" s="38">
        <f t="shared" si="0"/>
        <v>45939</v>
      </c>
      <c r="S27" s="33">
        <v>45940</v>
      </c>
      <c r="T27" s="41">
        <f>((IF(WEEKDAY((U27))=2,(U27-3),(U27-1))))</f>
        <v>45947</v>
      </c>
      <c r="U27" s="41">
        <v>45950</v>
      </c>
      <c r="V27" s="41">
        <v>45952</v>
      </c>
      <c r="W27" s="39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</row>
    <row r="28" spans="1:106" ht="18" x14ac:dyDescent="0.35">
      <c r="A28" s="34"/>
      <c r="B28" s="25"/>
      <c r="C28" s="26"/>
      <c r="D28" s="27"/>
      <c r="E28" s="27"/>
      <c r="F28" s="26"/>
      <c r="G28" s="27"/>
      <c r="H28" s="27"/>
      <c r="I28" s="27"/>
      <c r="J28" s="27"/>
      <c r="K28" s="27"/>
      <c r="L28" s="28"/>
      <c r="M28" s="24"/>
      <c r="N28" s="29"/>
      <c r="O28" s="29"/>
      <c r="P28" s="27"/>
      <c r="Q28" s="30"/>
      <c r="R28" s="31"/>
      <c r="S28" s="30"/>
      <c r="T28" s="30"/>
      <c r="U28" s="36"/>
      <c r="V28" s="32"/>
      <c r="W28" s="36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</row>
    <row r="29" spans="1:106" s="11" customFormat="1" ht="18" x14ac:dyDescent="0.35">
      <c r="A29" s="35" t="s">
        <v>1</v>
      </c>
      <c r="B29" s="37">
        <f>(B27+1)</f>
        <v>11</v>
      </c>
      <c r="C29" s="42">
        <f t="shared" si="1"/>
        <v>45952</v>
      </c>
      <c r="D29" s="43">
        <v>45961</v>
      </c>
      <c r="E29" s="43">
        <v>45961</v>
      </c>
      <c r="F29" s="42">
        <f t="shared" ref="F29" si="14">(C29+13)</f>
        <v>45965</v>
      </c>
      <c r="G29" s="43">
        <v>45964</v>
      </c>
      <c r="H29" s="43">
        <v>45964</v>
      </c>
      <c r="I29" s="43">
        <v>45965</v>
      </c>
      <c r="J29" s="43">
        <v>45965</v>
      </c>
      <c r="K29" s="46">
        <v>45966</v>
      </c>
      <c r="L29" s="45" t="s">
        <v>29</v>
      </c>
      <c r="M29" s="24">
        <f>(M27+14)</f>
        <v>45973</v>
      </c>
      <c r="N29" s="48"/>
      <c r="O29" s="48"/>
      <c r="P29" s="21">
        <f>((R29-30))</f>
        <v>45924</v>
      </c>
      <c r="Q29" s="22">
        <f>(S29)</f>
        <v>45957</v>
      </c>
      <c r="R29" s="38">
        <f t="shared" si="0"/>
        <v>45954</v>
      </c>
      <c r="S29" s="41">
        <v>45957</v>
      </c>
      <c r="T29" s="41">
        <f>((IF(WEEKDAY((U29))=2,(U29-3),(U29-1))))</f>
        <v>45960</v>
      </c>
      <c r="U29" s="33">
        <v>45961</v>
      </c>
      <c r="V29" s="33">
        <v>45965</v>
      </c>
      <c r="W29" s="39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</row>
    <row r="30" spans="1:106" ht="18" x14ac:dyDescent="0.35">
      <c r="A30" s="34"/>
      <c r="B30" s="25"/>
      <c r="C30" s="26"/>
      <c r="D30" s="27"/>
      <c r="E30" s="27"/>
      <c r="F30" s="26"/>
      <c r="G30" s="27"/>
      <c r="H30" s="27"/>
      <c r="I30" s="27"/>
      <c r="J30" s="27"/>
      <c r="K30" s="27"/>
      <c r="L30" s="28"/>
      <c r="M30" s="24"/>
      <c r="N30" s="29"/>
      <c r="O30" s="29"/>
      <c r="P30" s="27"/>
      <c r="Q30" s="30"/>
      <c r="R30" s="31"/>
      <c r="S30" s="30"/>
      <c r="T30" s="30"/>
      <c r="U30" s="36"/>
      <c r="V30" s="32"/>
      <c r="W30" s="36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</row>
    <row r="31" spans="1:106" s="11" customFormat="1" ht="18" x14ac:dyDescent="0.35">
      <c r="A31" s="35" t="s">
        <v>1</v>
      </c>
      <c r="B31" s="37">
        <f>(B29+1)</f>
        <v>12</v>
      </c>
      <c r="C31" s="42">
        <f t="shared" si="1"/>
        <v>45966</v>
      </c>
      <c r="D31" s="43">
        <v>45978</v>
      </c>
      <c r="E31" s="43">
        <v>45978</v>
      </c>
      <c r="F31" s="42">
        <f t="shared" ref="F31" si="15">(C31+13)</f>
        <v>45979</v>
      </c>
      <c r="G31" s="43">
        <v>45979</v>
      </c>
      <c r="H31" s="43">
        <v>45979</v>
      </c>
      <c r="I31" s="43">
        <v>45980</v>
      </c>
      <c r="J31" s="43">
        <v>45980</v>
      </c>
      <c r="K31" s="46">
        <v>45981</v>
      </c>
      <c r="L31" s="47">
        <v>45982</v>
      </c>
      <c r="M31" s="24">
        <f>(M29+14)</f>
        <v>45987</v>
      </c>
      <c r="N31" s="48"/>
      <c r="O31" s="48"/>
      <c r="P31" s="21">
        <f>((R31-30))</f>
        <v>45938</v>
      </c>
      <c r="Q31" s="22">
        <f>(S31)</f>
        <v>45971</v>
      </c>
      <c r="R31" s="38">
        <f t="shared" si="0"/>
        <v>45968</v>
      </c>
      <c r="S31" s="41">
        <v>45971</v>
      </c>
      <c r="T31" s="41">
        <f>((IF(WEEKDAY((U31))=2,(U31-3),(U31-1))))</f>
        <v>45975</v>
      </c>
      <c r="U31" s="41">
        <v>45978</v>
      </c>
      <c r="V31" s="41">
        <v>45980</v>
      </c>
      <c r="W31" s="39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</row>
    <row r="32" spans="1:106" ht="18" x14ac:dyDescent="0.35">
      <c r="A32" s="34"/>
      <c r="B32" s="25"/>
      <c r="C32" s="26"/>
      <c r="D32" s="27"/>
      <c r="E32" s="27"/>
      <c r="F32" s="26"/>
      <c r="G32" s="27"/>
      <c r="H32" s="27"/>
      <c r="I32" s="27"/>
      <c r="J32" s="27"/>
      <c r="K32" s="27"/>
      <c r="L32" s="28"/>
      <c r="M32" s="24"/>
      <c r="N32" s="29"/>
      <c r="O32" s="29"/>
      <c r="P32" s="27"/>
      <c r="Q32" s="30"/>
      <c r="R32" s="31"/>
      <c r="S32" s="30"/>
      <c r="T32" s="30"/>
      <c r="U32" s="36"/>
      <c r="V32" s="32"/>
      <c r="W32" s="36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</row>
    <row r="33" spans="1:106" s="11" customFormat="1" ht="18" x14ac:dyDescent="0.35">
      <c r="A33" s="35" t="s">
        <v>1</v>
      </c>
      <c r="B33" s="37">
        <f>(B31+1)</f>
        <v>13</v>
      </c>
      <c r="C33" s="42">
        <f t="shared" si="1"/>
        <v>45980</v>
      </c>
      <c r="D33" s="43">
        <v>45992</v>
      </c>
      <c r="E33" s="43">
        <v>45992</v>
      </c>
      <c r="F33" s="42">
        <f t="shared" ref="F33" si="16">(C33+13)</f>
        <v>45993</v>
      </c>
      <c r="G33" s="43">
        <v>45993</v>
      </c>
      <c r="H33" s="43">
        <v>45993</v>
      </c>
      <c r="I33" s="43">
        <v>45994</v>
      </c>
      <c r="J33" s="43">
        <v>45994</v>
      </c>
      <c r="K33" s="46">
        <v>45995</v>
      </c>
      <c r="L33" s="47">
        <v>45996</v>
      </c>
      <c r="M33" s="24">
        <f>(M31+14)</f>
        <v>46001</v>
      </c>
      <c r="N33" s="48"/>
      <c r="O33" s="48"/>
      <c r="P33" s="21">
        <f>((R33-30))</f>
        <v>45952</v>
      </c>
      <c r="Q33" s="22">
        <f>(S33)</f>
        <v>45985</v>
      </c>
      <c r="R33" s="38">
        <f t="shared" si="0"/>
        <v>45982</v>
      </c>
      <c r="S33" s="41">
        <v>45985</v>
      </c>
      <c r="T33" s="41">
        <f>((IF(WEEKDAY((U33))=2,(U33-3),(U33-1))))</f>
        <v>45989</v>
      </c>
      <c r="U33" s="41">
        <v>45992</v>
      </c>
      <c r="V33" s="41">
        <v>45994</v>
      </c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</row>
    <row r="34" spans="1:106" ht="18" x14ac:dyDescent="0.35">
      <c r="A34" s="34"/>
      <c r="B34" s="25"/>
      <c r="C34" s="26"/>
      <c r="D34" s="27"/>
      <c r="E34" s="27"/>
      <c r="F34" s="26"/>
      <c r="G34" s="27"/>
      <c r="H34" s="27"/>
      <c r="I34" s="27"/>
      <c r="J34" s="27"/>
      <c r="K34" s="27"/>
      <c r="L34" s="28"/>
      <c r="M34" s="24"/>
      <c r="N34" s="29"/>
      <c r="O34" s="29"/>
      <c r="P34" s="27"/>
      <c r="Q34" s="30"/>
      <c r="R34" s="31"/>
      <c r="S34" s="30"/>
      <c r="T34" s="30"/>
      <c r="U34" s="36"/>
      <c r="V34" s="32"/>
      <c r="W34" s="36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</row>
    <row r="35" spans="1:106" s="11" customFormat="1" ht="18" x14ac:dyDescent="0.35">
      <c r="A35" s="35" t="s">
        <v>1</v>
      </c>
      <c r="B35" s="37">
        <f>(B33+1)</f>
        <v>14</v>
      </c>
      <c r="C35" s="42">
        <f t="shared" si="1"/>
        <v>45994</v>
      </c>
      <c r="D35" s="43">
        <v>46006</v>
      </c>
      <c r="E35" s="43">
        <v>46006</v>
      </c>
      <c r="F35" s="42">
        <f t="shared" ref="F35" si="17">(C35+13)</f>
        <v>46007</v>
      </c>
      <c r="G35" s="43">
        <v>46007</v>
      </c>
      <c r="H35" s="43">
        <v>46007</v>
      </c>
      <c r="I35" s="43">
        <v>46008</v>
      </c>
      <c r="J35" s="43">
        <v>46008</v>
      </c>
      <c r="K35" s="46">
        <v>46009</v>
      </c>
      <c r="L35" s="47">
        <v>46010</v>
      </c>
      <c r="M35" s="24">
        <f>(M33+14)</f>
        <v>46015</v>
      </c>
      <c r="N35" s="48"/>
      <c r="O35" s="48"/>
      <c r="P35" s="21">
        <f>((R35-30))</f>
        <v>45966</v>
      </c>
      <c r="Q35" s="22">
        <f>(S35)</f>
        <v>45999</v>
      </c>
      <c r="R35" s="38">
        <f t="shared" si="0"/>
        <v>45996</v>
      </c>
      <c r="S35" s="41">
        <v>45999</v>
      </c>
      <c r="T35" s="41">
        <f>((IF(WEEKDAY((U35))=2,(U35-3),(U35-1))))</f>
        <v>46003</v>
      </c>
      <c r="U35" s="41">
        <v>46006</v>
      </c>
      <c r="V35" s="41">
        <v>46008</v>
      </c>
      <c r="W35" s="39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</row>
    <row r="36" spans="1:106" ht="18" x14ac:dyDescent="0.35">
      <c r="A36" s="34"/>
      <c r="B36" s="25"/>
      <c r="C36" s="26"/>
      <c r="D36" s="27"/>
      <c r="E36" s="27"/>
      <c r="F36" s="26"/>
      <c r="G36" s="27"/>
      <c r="H36" s="27"/>
      <c r="I36" s="27"/>
      <c r="J36" s="27"/>
      <c r="K36" s="27"/>
      <c r="L36" s="28"/>
      <c r="M36" s="24"/>
      <c r="N36" s="29"/>
      <c r="O36" s="29"/>
      <c r="P36" s="27"/>
      <c r="Q36" s="30"/>
      <c r="R36" s="31"/>
      <c r="S36" s="30"/>
      <c r="T36" s="30"/>
      <c r="U36" s="36"/>
      <c r="V36" s="32"/>
      <c r="W36" s="36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</row>
    <row r="37" spans="1:106" s="11" customFormat="1" ht="18" x14ac:dyDescent="0.35">
      <c r="A37" s="35" t="s">
        <v>1</v>
      </c>
      <c r="B37" s="37">
        <f>(B35+1)</f>
        <v>15</v>
      </c>
      <c r="C37" s="42">
        <f t="shared" si="1"/>
        <v>46008</v>
      </c>
      <c r="D37" s="43">
        <v>46017</v>
      </c>
      <c r="E37" s="43">
        <v>46017</v>
      </c>
      <c r="F37" s="42">
        <f t="shared" ref="F37" si="18">(C37+13)</f>
        <v>46021</v>
      </c>
      <c r="G37" s="43">
        <v>46017</v>
      </c>
      <c r="H37" s="43">
        <v>46017</v>
      </c>
      <c r="I37" s="43">
        <v>46020</v>
      </c>
      <c r="J37" s="43">
        <v>46020</v>
      </c>
      <c r="K37" s="46">
        <v>46021</v>
      </c>
      <c r="L37" s="45" t="s">
        <v>31</v>
      </c>
      <c r="M37" s="24">
        <f>(M35+14)</f>
        <v>46029</v>
      </c>
      <c r="N37" s="48"/>
      <c r="O37" s="48"/>
      <c r="P37" s="21">
        <f>((R37-30))</f>
        <v>45980</v>
      </c>
      <c r="Q37" s="22">
        <f>(S37)</f>
        <v>46013</v>
      </c>
      <c r="R37" s="38">
        <f t="shared" si="0"/>
        <v>46010</v>
      </c>
      <c r="S37" s="41">
        <v>46013</v>
      </c>
      <c r="T37" s="41">
        <f>((IF(WEEKDAY((U37))=2,(U37-3),(U37-1))))</f>
        <v>46016</v>
      </c>
      <c r="U37" s="33">
        <v>46017</v>
      </c>
      <c r="V37" s="33">
        <v>46020</v>
      </c>
      <c r="W37" s="39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</row>
    <row r="38" spans="1:106" ht="18" x14ac:dyDescent="0.35">
      <c r="A38" s="34"/>
      <c r="B38" s="25"/>
      <c r="C38" s="26"/>
      <c r="D38" s="27"/>
      <c r="E38" s="27"/>
      <c r="F38" s="26"/>
      <c r="G38" s="27"/>
      <c r="H38" s="27"/>
      <c r="I38" s="27"/>
      <c r="J38" s="27"/>
      <c r="K38" s="27"/>
      <c r="L38" s="28"/>
      <c r="M38" s="24"/>
      <c r="N38" s="29"/>
      <c r="O38" s="29"/>
      <c r="P38" s="27"/>
      <c r="Q38" s="30"/>
      <c r="R38" s="31"/>
      <c r="S38" s="30"/>
      <c r="T38" s="30"/>
      <c r="U38" s="36"/>
      <c r="V38" s="32"/>
      <c r="W38" s="36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</row>
    <row r="39" spans="1:106" s="11" customFormat="1" ht="18" x14ac:dyDescent="0.35">
      <c r="A39" s="35" t="s">
        <v>1</v>
      </c>
      <c r="B39" s="37">
        <f>(B37+1)</f>
        <v>16</v>
      </c>
      <c r="C39" s="42">
        <f t="shared" si="1"/>
        <v>46022</v>
      </c>
      <c r="D39" s="43">
        <v>46031</v>
      </c>
      <c r="E39" s="43">
        <v>46031</v>
      </c>
      <c r="F39" s="42">
        <f t="shared" ref="F39" si="19">(C39+13)</f>
        <v>46035</v>
      </c>
      <c r="G39" s="43">
        <v>46034</v>
      </c>
      <c r="H39" s="43">
        <v>46034</v>
      </c>
      <c r="I39" s="43">
        <v>46035</v>
      </c>
      <c r="J39" s="43">
        <v>46035</v>
      </c>
      <c r="K39" s="46">
        <v>46036</v>
      </c>
      <c r="L39" s="45" t="s">
        <v>26</v>
      </c>
      <c r="M39" s="24">
        <f>(M37+14)</f>
        <v>46043</v>
      </c>
      <c r="N39" s="48"/>
      <c r="O39" s="48"/>
      <c r="P39" s="21">
        <f>((R39-30))</f>
        <v>45994</v>
      </c>
      <c r="Q39" s="22">
        <f>(S39)</f>
        <v>46027</v>
      </c>
      <c r="R39" s="38">
        <f t="shared" si="0"/>
        <v>46024</v>
      </c>
      <c r="S39" s="41">
        <v>46027</v>
      </c>
      <c r="T39" s="41">
        <f>((IF(WEEKDAY((U39))=2,(U39-3),(U39-1))))</f>
        <v>46030</v>
      </c>
      <c r="U39" s="33">
        <v>46031</v>
      </c>
      <c r="V39" s="33">
        <v>46035</v>
      </c>
      <c r="W39" s="39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</row>
    <row r="40" spans="1:106" ht="18" x14ac:dyDescent="0.35">
      <c r="A40" s="34"/>
      <c r="B40" s="25"/>
      <c r="C40" s="26"/>
      <c r="D40" s="27"/>
      <c r="E40" s="27"/>
      <c r="F40" s="26"/>
      <c r="G40" s="27"/>
      <c r="H40" s="27"/>
      <c r="I40" s="27"/>
      <c r="J40" s="27"/>
      <c r="K40" s="27"/>
      <c r="L40" s="28"/>
      <c r="M40" s="24"/>
      <c r="N40" s="29"/>
      <c r="O40" s="29"/>
      <c r="P40" s="27"/>
      <c r="Q40" s="30"/>
      <c r="R40" s="31"/>
      <c r="S40" s="30"/>
      <c r="T40" s="30"/>
      <c r="U40" s="36"/>
      <c r="V40" s="32"/>
      <c r="W40" s="36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</row>
    <row r="41" spans="1:106" s="11" customFormat="1" ht="18" x14ac:dyDescent="0.35">
      <c r="A41" s="35" t="s">
        <v>1</v>
      </c>
      <c r="B41" s="37">
        <f>(B39+1)</f>
        <v>17</v>
      </c>
      <c r="C41" s="42">
        <f t="shared" si="1"/>
        <v>46036</v>
      </c>
      <c r="D41" s="43">
        <v>46048</v>
      </c>
      <c r="E41" s="43">
        <v>46048</v>
      </c>
      <c r="F41" s="42">
        <f t="shared" ref="F41" si="20">(C41+13)</f>
        <v>46049</v>
      </c>
      <c r="G41" s="43">
        <v>46049</v>
      </c>
      <c r="H41" s="43">
        <v>46049</v>
      </c>
      <c r="I41" s="43">
        <v>46050</v>
      </c>
      <c r="J41" s="43">
        <v>46050</v>
      </c>
      <c r="K41" s="46">
        <v>46051</v>
      </c>
      <c r="L41" s="47">
        <v>46052</v>
      </c>
      <c r="M41" s="24">
        <f>(M39+14)</f>
        <v>46057</v>
      </c>
      <c r="N41" s="48"/>
      <c r="O41" s="48"/>
      <c r="P41" s="21">
        <f>((R41-30))</f>
        <v>46007</v>
      </c>
      <c r="Q41" s="22">
        <f>(S41)</f>
        <v>46038</v>
      </c>
      <c r="R41" s="38">
        <f t="shared" si="0"/>
        <v>46037</v>
      </c>
      <c r="S41" s="33">
        <v>46038</v>
      </c>
      <c r="T41" s="41">
        <f>((IF(WEEKDAY((U41))=2,(U41-3),(U41-1))))</f>
        <v>46045</v>
      </c>
      <c r="U41" s="41">
        <v>46048</v>
      </c>
      <c r="V41" s="41">
        <v>46050</v>
      </c>
      <c r="W41" s="39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</row>
    <row r="42" spans="1:106" ht="18" x14ac:dyDescent="0.35">
      <c r="A42" s="34"/>
      <c r="B42" s="25"/>
      <c r="C42" s="26"/>
      <c r="D42" s="27"/>
      <c r="E42" s="27"/>
      <c r="F42" s="26"/>
      <c r="G42" s="27"/>
      <c r="H42" s="27"/>
      <c r="I42" s="27"/>
      <c r="J42" s="27"/>
      <c r="K42" s="27"/>
      <c r="L42" s="28"/>
      <c r="M42" s="24"/>
      <c r="N42" s="29"/>
      <c r="O42" s="29"/>
      <c r="P42" s="27"/>
      <c r="Q42" s="30"/>
      <c r="R42" s="31"/>
      <c r="S42" s="30"/>
      <c r="T42" s="30"/>
      <c r="U42" s="36"/>
      <c r="V42" s="32"/>
      <c r="W42" s="36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</row>
    <row r="43" spans="1:106" s="11" customFormat="1" ht="18" x14ac:dyDescent="0.35">
      <c r="A43" s="35" t="s">
        <v>1</v>
      </c>
      <c r="B43" s="37">
        <f>(B41+1)</f>
        <v>18</v>
      </c>
      <c r="C43" s="42">
        <f t="shared" si="1"/>
        <v>46050</v>
      </c>
      <c r="D43" s="43">
        <v>46059</v>
      </c>
      <c r="E43" s="43">
        <v>46059</v>
      </c>
      <c r="F43" s="42">
        <f t="shared" ref="F43" si="21">(C43+13)</f>
        <v>46063</v>
      </c>
      <c r="G43" s="43">
        <v>46062</v>
      </c>
      <c r="H43" s="43">
        <v>46062</v>
      </c>
      <c r="I43" s="43">
        <v>46063</v>
      </c>
      <c r="J43" s="43">
        <v>46063</v>
      </c>
      <c r="K43" s="46">
        <v>46064</v>
      </c>
      <c r="L43" s="45" t="s">
        <v>27</v>
      </c>
      <c r="M43" s="24">
        <f>(M41+14)</f>
        <v>46071</v>
      </c>
      <c r="N43" s="48"/>
      <c r="O43" s="48"/>
      <c r="P43" s="21">
        <f>((R43-30))</f>
        <v>46022</v>
      </c>
      <c r="Q43" s="22">
        <f>(S43)</f>
        <v>46055</v>
      </c>
      <c r="R43" s="38">
        <f t="shared" si="0"/>
        <v>46052</v>
      </c>
      <c r="S43" s="41">
        <v>46055</v>
      </c>
      <c r="T43" s="41">
        <f>((IF(WEEKDAY((U43))=2,(U43-3),(U43-1))))</f>
        <v>46059</v>
      </c>
      <c r="U43" s="41">
        <v>46062</v>
      </c>
      <c r="V43" s="41">
        <v>46064</v>
      </c>
      <c r="W43" s="39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</row>
    <row r="44" spans="1:106" ht="18" x14ac:dyDescent="0.35">
      <c r="A44" s="34"/>
      <c r="B44" s="25"/>
      <c r="C44" s="26"/>
      <c r="D44" s="27"/>
      <c r="E44" s="27"/>
      <c r="F44" s="26"/>
      <c r="G44" s="27"/>
      <c r="H44" s="27"/>
      <c r="I44" s="27"/>
      <c r="J44" s="27"/>
      <c r="K44" s="27"/>
      <c r="L44" s="28"/>
      <c r="M44" s="24"/>
      <c r="N44" s="29"/>
      <c r="O44" s="29"/>
      <c r="P44" s="27"/>
      <c r="Q44" s="30"/>
      <c r="R44" s="31"/>
      <c r="S44" s="30"/>
      <c r="T44" s="30"/>
      <c r="U44" s="36"/>
      <c r="V44" s="32"/>
      <c r="W44" s="36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</row>
    <row r="45" spans="1:106" ht="18" x14ac:dyDescent="0.35">
      <c r="A45" s="34"/>
      <c r="B45" s="25"/>
      <c r="C45" s="26"/>
      <c r="D45" s="27"/>
      <c r="E45" s="27"/>
      <c r="F45" s="26"/>
      <c r="G45" s="27"/>
      <c r="H45" s="27"/>
      <c r="I45" s="27"/>
      <c r="J45" s="27"/>
      <c r="K45" s="27"/>
      <c r="L45" s="28"/>
      <c r="M45" s="24"/>
      <c r="N45" s="29"/>
      <c r="O45" s="29"/>
      <c r="P45" s="27"/>
      <c r="Q45" s="30"/>
      <c r="R45" s="31"/>
      <c r="S45" s="30"/>
      <c r="T45" s="30"/>
      <c r="U45" s="36"/>
      <c r="V45" s="32"/>
      <c r="W45" s="36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</row>
    <row r="46" spans="1:106" x14ac:dyDescent="0.3">
      <c r="M46" s="1"/>
      <c r="R46" s="1"/>
      <c r="S46" s="1"/>
      <c r="T46" s="1"/>
      <c r="U46" s="11"/>
      <c r="V46" s="16"/>
      <c r="CC46" s="1"/>
    </row>
    <row r="47" spans="1:106" x14ac:dyDescent="0.3">
      <c r="M47" s="1"/>
      <c r="R47" s="1"/>
      <c r="S47" s="1"/>
      <c r="T47" s="1"/>
      <c r="U47" s="11"/>
      <c r="V47" s="16"/>
      <c r="CC47" s="1"/>
    </row>
    <row r="48" spans="1:106" x14ac:dyDescent="0.3">
      <c r="M48" s="1"/>
      <c r="R48" s="1"/>
      <c r="S48" s="1"/>
      <c r="T48" s="1"/>
      <c r="U48" s="11"/>
      <c r="V48" s="16"/>
      <c r="CC48" s="1"/>
    </row>
    <row r="49" spans="2:81" x14ac:dyDescent="0.3">
      <c r="M49" s="1"/>
      <c r="R49" s="1"/>
      <c r="S49" s="1"/>
      <c r="T49" s="1"/>
      <c r="U49" s="11"/>
      <c r="V49" s="16"/>
      <c r="CC49" s="1"/>
    </row>
    <row r="50" spans="2:81" x14ac:dyDescent="0.3">
      <c r="M50" s="1"/>
      <c r="R50" s="1"/>
      <c r="S50" s="1"/>
      <c r="T50" s="1"/>
      <c r="U50" s="11"/>
      <c r="V50" s="16"/>
      <c r="CC50" s="1"/>
    </row>
    <row r="51" spans="2:81" x14ac:dyDescent="0.3">
      <c r="M51" s="1"/>
      <c r="R51" s="1"/>
      <c r="S51" s="1"/>
      <c r="T51" s="1"/>
      <c r="U51" s="11"/>
      <c r="V51" s="16"/>
      <c r="CC51" s="1"/>
    </row>
    <row r="52" spans="2:81" x14ac:dyDescent="0.3">
      <c r="B52" s="19" t="s">
        <v>19</v>
      </c>
      <c r="C52" s="20"/>
      <c r="M52" s="1"/>
      <c r="R52" s="1"/>
      <c r="S52" s="1"/>
      <c r="T52" s="1"/>
      <c r="U52" s="11"/>
      <c r="V52" s="16"/>
      <c r="CC52" s="1"/>
    </row>
    <row r="53" spans="2:81" x14ac:dyDescent="0.3">
      <c r="B53" s="19" t="s">
        <v>22</v>
      </c>
      <c r="C53" s="20"/>
      <c r="M53" s="1"/>
      <c r="R53" s="1"/>
      <c r="S53" s="1"/>
      <c r="T53" s="1"/>
      <c r="U53" s="11"/>
      <c r="V53" s="16"/>
      <c r="CC53" s="1"/>
    </row>
    <row r="54" spans="2:81" x14ac:dyDescent="0.3">
      <c r="B54" s="19" t="s">
        <v>20</v>
      </c>
      <c r="C54" s="20"/>
      <c r="D54" s="18"/>
      <c r="M54" s="1"/>
      <c r="R54" s="1"/>
      <c r="S54" s="1"/>
      <c r="T54" s="1"/>
      <c r="U54" s="11"/>
      <c r="V54" s="16"/>
      <c r="CC54" s="1"/>
    </row>
    <row r="55" spans="2:81" x14ac:dyDescent="0.3">
      <c r="M55" s="1"/>
      <c r="R55" s="1"/>
      <c r="S55" s="1"/>
      <c r="T55" s="1"/>
      <c r="U55" s="11"/>
      <c r="V55" s="16"/>
      <c r="CC55" s="1"/>
    </row>
    <row r="56" spans="2:81" x14ac:dyDescent="0.3">
      <c r="M56" s="1"/>
      <c r="R56" s="1"/>
      <c r="S56" s="1"/>
      <c r="T56" s="1"/>
      <c r="U56" s="11"/>
      <c r="V56" s="16"/>
      <c r="CC56" s="1"/>
    </row>
    <row r="57" spans="2:81" x14ac:dyDescent="0.3">
      <c r="M57" s="1"/>
      <c r="R57" s="1"/>
      <c r="S57" s="1"/>
      <c r="T57" s="1"/>
      <c r="U57" s="11"/>
      <c r="V57" s="16"/>
      <c r="CC57" s="1"/>
    </row>
    <row r="58" spans="2:81" x14ac:dyDescent="0.3">
      <c r="M58" s="1"/>
      <c r="R58" s="1"/>
      <c r="S58" s="1"/>
      <c r="T58" s="1"/>
      <c r="U58" s="11"/>
      <c r="V58" s="16"/>
      <c r="CC58" s="1"/>
    </row>
    <row r="59" spans="2:81" x14ac:dyDescent="0.3">
      <c r="M59" s="1"/>
      <c r="R59" s="1"/>
      <c r="S59" s="1"/>
      <c r="T59" s="1"/>
      <c r="U59" s="1"/>
    </row>
    <row r="60" spans="2:81" x14ac:dyDescent="0.3">
      <c r="M60" s="1"/>
      <c r="R60" s="1"/>
      <c r="S60" s="1"/>
      <c r="T60" s="1"/>
      <c r="U60" s="1"/>
    </row>
    <row r="61" spans="2:81" x14ac:dyDescent="0.3">
      <c r="M61" s="1"/>
      <c r="R61" s="1"/>
      <c r="S61" s="1"/>
      <c r="T61" s="1"/>
      <c r="U61" s="1"/>
    </row>
    <row r="62" spans="2:81" x14ac:dyDescent="0.3">
      <c r="M62" s="1"/>
      <c r="R62" s="1"/>
      <c r="S62" s="1"/>
      <c r="T62" s="1"/>
      <c r="U62" s="1"/>
    </row>
    <row r="63" spans="2:81" x14ac:dyDescent="0.3">
      <c r="M63" s="1"/>
      <c r="R63" s="1"/>
      <c r="S63" s="1"/>
      <c r="T63" s="1"/>
      <c r="U63" s="1"/>
    </row>
    <row r="64" spans="2:81" x14ac:dyDescent="0.3">
      <c r="M64" s="1"/>
      <c r="R64" s="1"/>
      <c r="S64" s="1"/>
      <c r="T64" s="1"/>
      <c r="U64" s="1"/>
    </row>
    <row r="65" spans="13:21" x14ac:dyDescent="0.3">
      <c r="M65" s="1"/>
      <c r="R65" s="1"/>
      <c r="S65" s="1"/>
      <c r="T65" s="1"/>
      <c r="U65" s="1"/>
    </row>
    <row r="66" spans="13:21" x14ac:dyDescent="0.3">
      <c r="M66" s="1"/>
      <c r="R66" s="1"/>
      <c r="S66" s="1"/>
      <c r="T66" s="1"/>
      <c r="U66" s="1"/>
    </row>
    <row r="67" spans="13:21" x14ac:dyDescent="0.3">
      <c r="M67" s="1"/>
      <c r="R67" s="1"/>
      <c r="S67" s="1"/>
      <c r="T67" s="1"/>
      <c r="U67" s="1"/>
    </row>
    <row r="68" spans="13:21" x14ac:dyDescent="0.3">
      <c r="M68" s="1"/>
      <c r="R68" s="1"/>
      <c r="S68" s="1"/>
      <c r="T68" s="1"/>
      <c r="U68" s="1"/>
    </row>
    <row r="69" spans="13:21" x14ac:dyDescent="0.3">
      <c r="M69" s="1"/>
      <c r="R69" s="1"/>
      <c r="S69" s="1"/>
      <c r="T69" s="1"/>
      <c r="U69" s="1"/>
    </row>
    <row r="70" spans="13:21" x14ac:dyDescent="0.3">
      <c r="M70" s="1"/>
      <c r="R70" s="1"/>
      <c r="S70" s="1"/>
      <c r="T70" s="1"/>
      <c r="U70" s="1"/>
    </row>
    <row r="71" spans="13:21" x14ac:dyDescent="0.3">
      <c r="M71" s="1"/>
      <c r="R71" s="1"/>
      <c r="S71" s="1"/>
      <c r="T71" s="1"/>
      <c r="U71" s="1"/>
    </row>
    <row r="72" spans="13:21" x14ac:dyDescent="0.3">
      <c r="M72" s="1"/>
      <c r="R72" s="1"/>
      <c r="S72" s="1"/>
      <c r="T72" s="1"/>
      <c r="U72" s="1"/>
    </row>
    <row r="73" spans="13:21" x14ac:dyDescent="0.3">
      <c r="M73" s="1"/>
      <c r="R73" s="1"/>
      <c r="S73" s="1"/>
      <c r="T73" s="1"/>
      <c r="U73" s="1"/>
    </row>
    <row r="74" spans="13:21" x14ac:dyDescent="0.3">
      <c r="M74" s="1"/>
      <c r="R74" s="1"/>
      <c r="S74" s="1"/>
      <c r="T74" s="1"/>
      <c r="U74" s="1"/>
    </row>
    <row r="75" spans="13:21" x14ac:dyDescent="0.3">
      <c r="M75" s="1"/>
      <c r="R75" s="1"/>
      <c r="S75" s="1"/>
      <c r="T75" s="1"/>
      <c r="U75" s="1"/>
    </row>
    <row r="76" spans="13:21" x14ac:dyDescent="0.3">
      <c r="M76" s="1"/>
      <c r="R76" s="1"/>
      <c r="S76" s="1"/>
      <c r="T76" s="1"/>
      <c r="U76" s="1"/>
    </row>
    <row r="77" spans="13:21" x14ac:dyDescent="0.3">
      <c r="M77" s="1"/>
      <c r="R77" s="1"/>
      <c r="S77" s="1"/>
      <c r="T77" s="1"/>
      <c r="U77" s="1"/>
    </row>
    <row r="78" spans="13:21" x14ac:dyDescent="0.3">
      <c r="M78" s="1"/>
      <c r="R78" s="1"/>
      <c r="S78" s="1"/>
      <c r="T78" s="1"/>
      <c r="U78" s="1"/>
    </row>
    <row r="79" spans="13:21" x14ac:dyDescent="0.3">
      <c r="M79" s="1"/>
      <c r="R79" s="1"/>
      <c r="S79" s="1"/>
      <c r="T79" s="1"/>
      <c r="U79" s="1"/>
    </row>
    <row r="80" spans="13:21" x14ac:dyDescent="0.3">
      <c r="M80" s="1"/>
      <c r="R80" s="1"/>
      <c r="S80" s="1"/>
      <c r="T80" s="1"/>
      <c r="U80" s="1"/>
    </row>
    <row r="81" spans="13:21" x14ac:dyDescent="0.3">
      <c r="M81" s="1"/>
      <c r="R81" s="1"/>
      <c r="S81" s="1"/>
      <c r="T81" s="1"/>
      <c r="U81" s="1"/>
    </row>
    <row r="82" spans="13:21" x14ac:dyDescent="0.3">
      <c r="M82" s="1"/>
      <c r="R82" s="1"/>
      <c r="S82" s="1"/>
      <c r="T82" s="1"/>
      <c r="U82" s="1"/>
    </row>
    <row r="83" spans="13:21" x14ac:dyDescent="0.3">
      <c r="M83" s="1"/>
      <c r="R83" s="1"/>
      <c r="S83" s="1"/>
      <c r="T83" s="1"/>
      <c r="U83" s="1"/>
    </row>
    <row r="84" spans="13:21" x14ac:dyDescent="0.3">
      <c r="M84" s="1"/>
      <c r="R84" s="1"/>
      <c r="S84" s="1"/>
      <c r="T84" s="1"/>
      <c r="U84" s="1"/>
    </row>
    <row r="85" spans="13:21" x14ac:dyDescent="0.3">
      <c r="M85" s="1"/>
      <c r="R85" s="1"/>
      <c r="S85" s="1"/>
      <c r="T85" s="1"/>
      <c r="U85" s="1"/>
    </row>
    <row r="86" spans="13:21" x14ac:dyDescent="0.3">
      <c r="M86" s="1"/>
      <c r="R86" s="1"/>
      <c r="S86" s="1"/>
      <c r="T86" s="1"/>
      <c r="U86" s="1"/>
    </row>
    <row r="87" spans="13:21" x14ac:dyDescent="0.3">
      <c r="M87" s="1"/>
      <c r="R87" s="1"/>
      <c r="S87" s="1"/>
      <c r="T87" s="1"/>
      <c r="U87" s="1"/>
    </row>
    <row r="88" spans="13:21" x14ac:dyDescent="0.3">
      <c r="M88" s="1"/>
      <c r="R88" s="1"/>
      <c r="S88" s="1"/>
      <c r="T88" s="1"/>
      <c r="U88" s="1"/>
    </row>
    <row r="89" spans="13:21" x14ac:dyDescent="0.3">
      <c r="M89" s="1"/>
      <c r="R89" s="1"/>
      <c r="S89" s="1"/>
      <c r="T89" s="1"/>
      <c r="U89" s="1"/>
    </row>
    <row r="90" spans="13:21" x14ac:dyDescent="0.3">
      <c r="M90" s="1"/>
      <c r="R90" s="1"/>
      <c r="S90" s="1"/>
      <c r="T90" s="1"/>
      <c r="U90" s="1"/>
    </row>
    <row r="91" spans="13:21" x14ac:dyDescent="0.3">
      <c r="M91" s="1"/>
      <c r="R91" s="1"/>
      <c r="S91" s="1"/>
      <c r="T91" s="1"/>
      <c r="U91" s="1"/>
    </row>
    <row r="92" spans="13:21" x14ac:dyDescent="0.3">
      <c r="M92" s="1"/>
      <c r="R92" s="1"/>
      <c r="S92" s="1"/>
      <c r="T92" s="1"/>
      <c r="U92" s="1"/>
    </row>
    <row r="93" spans="13:21" x14ac:dyDescent="0.3">
      <c r="M93" s="1"/>
      <c r="R93" s="1"/>
      <c r="S93" s="1"/>
      <c r="T93" s="1"/>
      <c r="U93" s="1"/>
    </row>
    <row r="94" spans="13:21" x14ac:dyDescent="0.3">
      <c r="M94" s="1"/>
      <c r="R94" s="1"/>
      <c r="S94" s="1"/>
      <c r="T94" s="1"/>
      <c r="U94" s="1"/>
    </row>
    <row r="95" spans="13:21" x14ac:dyDescent="0.3">
      <c r="M95" s="1"/>
      <c r="R95" s="1"/>
      <c r="S95" s="1"/>
      <c r="T95" s="1"/>
      <c r="U95" s="1"/>
    </row>
    <row r="96" spans="13:21" x14ac:dyDescent="0.3">
      <c r="M96" s="1"/>
      <c r="R96" s="1"/>
      <c r="S96" s="1"/>
      <c r="T96" s="1"/>
      <c r="U96" s="1"/>
    </row>
    <row r="97" spans="13:21" x14ac:dyDescent="0.3">
      <c r="M97" s="1"/>
      <c r="R97" s="1"/>
      <c r="S97" s="1"/>
      <c r="T97" s="1"/>
      <c r="U97" s="1"/>
    </row>
    <row r="98" spans="13:21" x14ac:dyDescent="0.3">
      <c r="M98" s="1"/>
      <c r="R98" s="1"/>
      <c r="S98" s="1"/>
      <c r="T98" s="1"/>
      <c r="U98" s="1"/>
    </row>
    <row r="99" spans="13:21" x14ac:dyDescent="0.3">
      <c r="M99" s="1"/>
      <c r="R99" s="1"/>
      <c r="S99" s="1"/>
      <c r="T99" s="1"/>
      <c r="U99" s="1"/>
    </row>
    <row r="100" spans="13:21" x14ac:dyDescent="0.3">
      <c r="M100" s="1"/>
      <c r="R100" s="1"/>
      <c r="S100" s="1"/>
      <c r="T100" s="1"/>
      <c r="U100" s="1"/>
    </row>
    <row r="101" spans="13:21" x14ac:dyDescent="0.3">
      <c r="M101" s="1"/>
      <c r="R101" s="1"/>
      <c r="S101" s="1"/>
      <c r="T101" s="1"/>
      <c r="U101" s="1"/>
    </row>
    <row r="102" spans="13:21" x14ac:dyDescent="0.3">
      <c r="M102" s="1"/>
      <c r="R102" s="1"/>
      <c r="S102" s="1"/>
      <c r="T102" s="1"/>
      <c r="U102" s="1"/>
    </row>
    <row r="103" spans="13:21" x14ac:dyDescent="0.3">
      <c r="M103" s="1"/>
      <c r="R103" s="1"/>
      <c r="S103" s="1"/>
      <c r="T103" s="1"/>
      <c r="U103" s="1"/>
    </row>
    <row r="104" spans="13:21" x14ac:dyDescent="0.3">
      <c r="M104" s="1"/>
      <c r="R104" s="1"/>
      <c r="S104" s="1"/>
      <c r="T104" s="1"/>
      <c r="U104" s="1"/>
    </row>
    <row r="105" spans="13:21" x14ac:dyDescent="0.3">
      <c r="M105" s="1"/>
      <c r="R105" s="1"/>
      <c r="S105" s="1"/>
      <c r="T105" s="1"/>
      <c r="U105" s="1"/>
    </row>
    <row r="106" spans="13:21" x14ac:dyDescent="0.3">
      <c r="M106" s="1"/>
      <c r="R106" s="1"/>
      <c r="S106" s="1"/>
      <c r="T106" s="1"/>
      <c r="U106" s="1"/>
    </row>
    <row r="107" spans="13:21" x14ac:dyDescent="0.3">
      <c r="M107" s="1"/>
      <c r="R107" s="1"/>
      <c r="S107" s="1"/>
      <c r="T107" s="1"/>
      <c r="U107" s="1"/>
    </row>
    <row r="108" spans="13:21" x14ac:dyDescent="0.3">
      <c r="M108" s="1"/>
      <c r="R108" s="1"/>
      <c r="S108" s="1"/>
      <c r="T108" s="1"/>
      <c r="U108" s="1"/>
    </row>
    <row r="109" spans="13:21" x14ac:dyDescent="0.3">
      <c r="M109" s="1"/>
      <c r="R109" s="1"/>
      <c r="S109" s="1"/>
      <c r="T109" s="1"/>
      <c r="U109" s="1"/>
    </row>
    <row r="110" spans="13:21" x14ac:dyDescent="0.3">
      <c r="M110" s="1"/>
      <c r="R110" s="1"/>
      <c r="S110" s="1"/>
      <c r="T110" s="1"/>
      <c r="U110" s="1"/>
    </row>
    <row r="111" spans="13:21" x14ac:dyDescent="0.3">
      <c r="M111" s="1"/>
      <c r="R111" s="1"/>
      <c r="S111" s="1"/>
      <c r="T111" s="1"/>
      <c r="U111" s="1"/>
    </row>
    <row r="112" spans="13:21" x14ac:dyDescent="0.3">
      <c r="M112" s="1"/>
      <c r="R112" s="1"/>
      <c r="S112" s="1"/>
      <c r="T112" s="1"/>
      <c r="U112" s="1"/>
    </row>
    <row r="113" spans="13:21" x14ac:dyDescent="0.3">
      <c r="M113" s="1"/>
      <c r="R113" s="1"/>
      <c r="S113" s="1"/>
      <c r="T113" s="1"/>
      <c r="U113" s="1"/>
    </row>
    <row r="114" spans="13:21" x14ac:dyDescent="0.3">
      <c r="M114" s="1"/>
      <c r="R114" s="1"/>
      <c r="S114" s="1"/>
      <c r="T114" s="1"/>
      <c r="U114" s="1"/>
    </row>
    <row r="115" spans="13:21" x14ac:dyDescent="0.3">
      <c r="M115" s="1"/>
      <c r="R115" s="1"/>
      <c r="S115" s="1"/>
      <c r="T115" s="1"/>
      <c r="U115" s="1"/>
    </row>
    <row r="116" spans="13:21" x14ac:dyDescent="0.3">
      <c r="M116" s="1"/>
      <c r="R116" s="1"/>
      <c r="S116" s="1"/>
      <c r="T116" s="1"/>
      <c r="U116" s="1"/>
    </row>
    <row r="117" spans="13:21" x14ac:dyDescent="0.3">
      <c r="M117" s="1"/>
      <c r="R117" s="1"/>
      <c r="S117" s="1"/>
      <c r="T117" s="1"/>
      <c r="U117" s="1"/>
    </row>
    <row r="118" spans="13:21" x14ac:dyDescent="0.3">
      <c r="M118" s="1"/>
      <c r="R118" s="1"/>
      <c r="S118" s="1"/>
      <c r="T118" s="1"/>
      <c r="U118" s="1"/>
    </row>
    <row r="119" spans="13:21" x14ac:dyDescent="0.3">
      <c r="M119" s="1"/>
      <c r="R119" s="1"/>
      <c r="S119" s="1"/>
      <c r="T119" s="1"/>
      <c r="U119" s="1"/>
    </row>
    <row r="120" spans="13:21" x14ac:dyDescent="0.3">
      <c r="M120" s="1"/>
      <c r="R120" s="1"/>
      <c r="S120" s="1"/>
      <c r="T120" s="1"/>
      <c r="U120" s="1"/>
    </row>
    <row r="121" spans="13:21" x14ac:dyDescent="0.3">
      <c r="M121" s="1"/>
      <c r="R121" s="1"/>
      <c r="S121" s="1"/>
      <c r="T121" s="1"/>
      <c r="U121" s="1"/>
    </row>
    <row r="122" spans="13:21" x14ac:dyDescent="0.3">
      <c r="M122" s="1"/>
      <c r="R122" s="1"/>
      <c r="S122" s="1"/>
      <c r="T122" s="1"/>
      <c r="U122" s="1"/>
    </row>
    <row r="123" spans="13:21" x14ac:dyDescent="0.3">
      <c r="M123" s="1"/>
      <c r="R123" s="1"/>
      <c r="S123" s="1"/>
      <c r="T123" s="1"/>
      <c r="U123" s="1"/>
    </row>
    <row r="124" spans="13:21" x14ac:dyDescent="0.3">
      <c r="M124" s="1"/>
      <c r="R124" s="1"/>
      <c r="S124" s="1"/>
      <c r="T124" s="1"/>
      <c r="U124" s="1"/>
    </row>
    <row r="125" spans="13:21" x14ac:dyDescent="0.3">
      <c r="M125" s="1"/>
      <c r="R125" s="1"/>
      <c r="S125" s="1"/>
      <c r="T125" s="1"/>
      <c r="U125" s="1"/>
    </row>
    <row r="126" spans="13:21" x14ac:dyDescent="0.3">
      <c r="M126" s="1"/>
      <c r="R126" s="1"/>
      <c r="S126" s="1"/>
      <c r="T126" s="1"/>
      <c r="U126" s="1"/>
    </row>
    <row r="127" spans="13:21" x14ac:dyDescent="0.3">
      <c r="M127" s="1"/>
      <c r="R127" s="1"/>
      <c r="S127" s="1"/>
      <c r="T127" s="1"/>
      <c r="U127" s="1"/>
    </row>
    <row r="128" spans="13:21" x14ac:dyDescent="0.3">
      <c r="M128" s="1"/>
      <c r="R128" s="1"/>
      <c r="S128" s="1"/>
      <c r="T128" s="1"/>
      <c r="U128" s="1"/>
    </row>
    <row r="129" spans="13:21" x14ac:dyDescent="0.3">
      <c r="M129" s="1"/>
      <c r="R129" s="1"/>
      <c r="S129" s="1"/>
      <c r="T129" s="1"/>
      <c r="U129" s="1"/>
    </row>
    <row r="130" spans="13:21" x14ac:dyDescent="0.3">
      <c r="M130" s="1"/>
      <c r="R130" s="1"/>
      <c r="S130" s="1"/>
      <c r="T130" s="1"/>
      <c r="U130" s="1"/>
    </row>
    <row r="131" spans="13:21" x14ac:dyDescent="0.3">
      <c r="M131" s="1"/>
      <c r="R131" s="1"/>
      <c r="S131" s="1"/>
      <c r="T131" s="1"/>
      <c r="U131" s="1"/>
    </row>
    <row r="132" spans="13:21" x14ac:dyDescent="0.3">
      <c r="M132" s="1"/>
      <c r="R132" s="1"/>
      <c r="S132" s="1"/>
      <c r="T132" s="1"/>
      <c r="U132" s="1"/>
    </row>
    <row r="133" spans="13:21" x14ac:dyDescent="0.3">
      <c r="M133" s="1"/>
      <c r="R133" s="1"/>
      <c r="S133" s="1"/>
      <c r="T133" s="1"/>
      <c r="U133" s="1"/>
    </row>
    <row r="134" spans="13:21" x14ac:dyDescent="0.3">
      <c r="M134" s="1"/>
      <c r="R134" s="1"/>
      <c r="S134" s="1"/>
      <c r="T134" s="1"/>
      <c r="U134" s="1"/>
    </row>
    <row r="135" spans="13:21" x14ac:dyDescent="0.3">
      <c r="M135" s="1"/>
      <c r="R135" s="1"/>
      <c r="S135" s="1"/>
      <c r="T135" s="1"/>
      <c r="U135" s="1"/>
    </row>
    <row r="136" spans="13:21" x14ac:dyDescent="0.3">
      <c r="M136" s="1"/>
      <c r="R136" s="1"/>
      <c r="S136" s="1"/>
      <c r="T136" s="1"/>
      <c r="U136" s="1"/>
    </row>
    <row r="137" spans="13:21" x14ac:dyDescent="0.3">
      <c r="M137" s="1"/>
      <c r="R137" s="1"/>
      <c r="S137" s="1"/>
      <c r="T137" s="1"/>
      <c r="U137" s="1"/>
    </row>
    <row r="138" spans="13:21" x14ac:dyDescent="0.3">
      <c r="M138" s="1"/>
      <c r="R138" s="1"/>
      <c r="S138" s="1"/>
      <c r="T138" s="1"/>
      <c r="U138" s="1"/>
    </row>
    <row r="139" spans="13:21" x14ac:dyDescent="0.3">
      <c r="M139" s="1"/>
      <c r="R139" s="1"/>
      <c r="S139" s="1"/>
      <c r="T139" s="1"/>
      <c r="U139" s="1"/>
    </row>
    <row r="140" spans="13:21" x14ac:dyDescent="0.3">
      <c r="M140" s="1"/>
      <c r="R140" s="1"/>
      <c r="S140" s="1"/>
      <c r="T140" s="1"/>
      <c r="U140" s="1"/>
    </row>
    <row r="141" spans="13:21" x14ac:dyDescent="0.3">
      <c r="M141" s="1"/>
      <c r="R141" s="1"/>
      <c r="S141" s="1"/>
      <c r="T141" s="1"/>
      <c r="U141" s="1"/>
    </row>
    <row r="142" spans="13:21" x14ac:dyDescent="0.3">
      <c r="M142" s="1"/>
      <c r="R142" s="1"/>
      <c r="S142" s="1"/>
      <c r="T142" s="1"/>
      <c r="U142" s="1"/>
    </row>
    <row r="143" spans="13:21" x14ac:dyDescent="0.3">
      <c r="M143" s="1"/>
      <c r="R143" s="1"/>
      <c r="S143" s="1"/>
      <c r="T143" s="1"/>
      <c r="U143" s="1"/>
    </row>
    <row r="144" spans="13:21" x14ac:dyDescent="0.3">
      <c r="M144" s="1"/>
      <c r="R144" s="1"/>
      <c r="S144" s="1"/>
      <c r="T144" s="1"/>
      <c r="U144" s="1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/>
    <Order0 xmlns="5599e368-841f-4c02-bce4-e961fe77b44a">985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0358DD-E0B5-4143-8116-299A89C621A1}"/>
</file>

<file path=customXml/itemProps2.xml><?xml version="1.0" encoding="utf-8"?>
<ds:datastoreItem xmlns:ds="http://schemas.openxmlformats.org/officeDocument/2006/customXml" ds:itemID="{38426960-3967-44F6-9149-28D46D0DDC89}"/>
</file>

<file path=customXml/itemProps3.xml><?xml version="1.0" encoding="utf-8"?>
<ds:datastoreItem xmlns:ds="http://schemas.openxmlformats.org/officeDocument/2006/customXml" ds:itemID="{AF766035-C276-4B12-A428-530C6932A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schedule</vt:lpstr>
      <vt:lpstr>'agency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CT Processing Schedule Until January 2026</dc:title>
  <dc:creator>tejshrey143</dc:creator>
  <cp:lastModifiedBy>Leslie Buchman -DBM-</cp:lastModifiedBy>
  <cp:lastPrinted>2025-05-12T17:13:46Z</cp:lastPrinted>
  <dcterms:created xsi:type="dcterms:W3CDTF">2014-11-10T04:17:43Z</dcterms:created>
  <dcterms:modified xsi:type="dcterms:W3CDTF">2025-05-30T13:54:59Z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