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\\dbm\wps\Users\Home\PSB\LBUCHMAN\LESLIE\SPS\"/>
    </mc:Choice>
  </mc:AlternateContent>
  <xr:revisionPtr revIDLastSave="0" documentId="8_{7BB1997D-619A-4B0F-93B5-9114B90ABB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gency schedule" sheetId="2" r:id="rId1"/>
  </sheets>
  <definedNames>
    <definedName name="_xlnm._FilterDatabase" localSheetId="0" hidden="1">'agency schedule'!$A$2:$U$2</definedName>
    <definedName name="_xlnm.Print_Area" localSheetId="0">'agency schedule'!$A$1:$V$64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3" i="2" l="1"/>
  <c r="P61" i="2"/>
  <c r="P59" i="2"/>
  <c r="P57" i="2"/>
  <c r="P55" i="2"/>
  <c r="P53" i="2"/>
  <c r="P51" i="2"/>
  <c r="P49" i="2"/>
  <c r="P47" i="2"/>
  <c r="P45" i="2"/>
  <c r="P43" i="2"/>
  <c r="P41" i="2"/>
  <c r="P39" i="2"/>
  <c r="P37" i="2"/>
  <c r="P35" i="2"/>
  <c r="P33" i="2"/>
  <c r="P31" i="2"/>
  <c r="P29" i="2"/>
  <c r="P27" i="2"/>
  <c r="P25" i="2"/>
  <c r="P23" i="2"/>
  <c r="P21" i="2"/>
  <c r="P19" i="2"/>
  <c r="P17" i="2"/>
  <c r="P15" i="2"/>
  <c r="P13" i="2"/>
  <c r="P11" i="2"/>
  <c r="P9" i="2"/>
  <c r="P7" i="2"/>
  <c r="P5" i="2"/>
  <c r="P3" i="2"/>
  <c r="Q63" i="2"/>
  <c r="Q61" i="2"/>
  <c r="Q59" i="2"/>
  <c r="Q57" i="2"/>
  <c r="Q55" i="2"/>
  <c r="Q53" i="2"/>
  <c r="Q51" i="2"/>
  <c r="Q49" i="2"/>
  <c r="Q47" i="2"/>
  <c r="Q45" i="2"/>
  <c r="Q43" i="2"/>
  <c r="Q41" i="2"/>
  <c r="Q39" i="2"/>
  <c r="Q37" i="2"/>
  <c r="Q35" i="2"/>
  <c r="Q33" i="2"/>
  <c r="Q31" i="2"/>
  <c r="Q29" i="2"/>
  <c r="Q27" i="2"/>
  <c r="Q25" i="2"/>
  <c r="Q23" i="2"/>
  <c r="Q21" i="2"/>
  <c r="Q19" i="2"/>
  <c r="Q17" i="2"/>
  <c r="Q15" i="2"/>
  <c r="Q13" i="2"/>
  <c r="Q11" i="2"/>
  <c r="Q9" i="2"/>
  <c r="Q7" i="2"/>
  <c r="Q5" i="2"/>
  <c r="Q3" i="2"/>
  <c r="T63" i="2" l="1"/>
  <c r="T61" i="2"/>
  <c r="T59" i="2"/>
  <c r="T57" i="2"/>
  <c r="T55" i="2"/>
  <c r="T53" i="2"/>
  <c r="T51" i="2"/>
  <c r="T49" i="2"/>
  <c r="T47" i="2"/>
  <c r="T45" i="2"/>
  <c r="T43" i="2"/>
  <c r="T41" i="2"/>
  <c r="T39" i="2"/>
  <c r="T37" i="2"/>
  <c r="T35" i="2"/>
  <c r="T33" i="2"/>
  <c r="T31" i="2"/>
  <c r="T29" i="2"/>
  <c r="T27" i="2"/>
  <c r="T25" i="2"/>
  <c r="T23" i="2"/>
  <c r="T21" i="2"/>
  <c r="T19" i="2"/>
  <c r="T17" i="2"/>
  <c r="T15" i="2"/>
  <c r="T13" i="2"/>
  <c r="R63" i="2"/>
  <c r="R61" i="2"/>
  <c r="R59" i="2"/>
  <c r="R57" i="2"/>
  <c r="R55" i="2"/>
  <c r="R53" i="2"/>
  <c r="R51" i="2"/>
  <c r="R49" i="2"/>
  <c r="R47" i="2"/>
  <c r="R45" i="2"/>
  <c r="R43" i="2"/>
  <c r="R41" i="2"/>
  <c r="R39" i="2"/>
  <c r="R37" i="2"/>
  <c r="R35" i="2"/>
  <c r="R33" i="2"/>
  <c r="R31" i="2"/>
  <c r="R29" i="2"/>
  <c r="R27" i="2"/>
  <c r="R25" i="2"/>
  <c r="R23" i="2"/>
  <c r="R21" i="2"/>
  <c r="R19" i="2"/>
  <c r="R17" i="2"/>
  <c r="R15" i="2"/>
  <c r="R13" i="2"/>
  <c r="T11" i="2"/>
  <c r="T9" i="2"/>
  <c r="T7" i="2"/>
  <c r="T5" i="2"/>
  <c r="T3" i="2"/>
  <c r="R11" i="2"/>
  <c r="R9" i="2"/>
  <c r="R7" i="2"/>
  <c r="R5" i="2"/>
  <c r="R3" i="2"/>
  <c r="C5" i="2" l="1"/>
  <c r="C7" i="2" l="1"/>
  <c r="F5" i="2"/>
  <c r="M5" i="2" s="1"/>
  <c r="F7" i="2" l="1"/>
  <c r="M7" i="2" s="1"/>
  <c r="C9" i="2"/>
  <c r="C11" i="2" l="1"/>
  <c r="F9" i="2"/>
  <c r="M9" i="2" s="1"/>
  <c r="F11" i="2" l="1"/>
  <c r="M11" i="2" s="1"/>
  <c r="C13" i="2"/>
  <c r="F13" i="2" l="1"/>
  <c r="M13" i="2" s="1"/>
  <c r="C15" i="2"/>
  <c r="F15" i="2" l="1"/>
  <c r="M15" i="2" s="1"/>
  <c r="C17" i="2"/>
  <c r="F17" i="2" l="1"/>
  <c r="M17" i="2" s="1"/>
  <c r="C19" i="2"/>
  <c r="F19" i="2" l="1"/>
  <c r="M19" i="2" s="1"/>
  <c r="C21" i="2"/>
  <c r="C23" i="2" l="1"/>
  <c r="F21" i="2"/>
  <c r="M21" i="2" s="1"/>
  <c r="F23" i="2" l="1"/>
  <c r="M23" i="2" s="1"/>
  <c r="C25" i="2"/>
  <c r="F25" i="2" l="1"/>
  <c r="M25" i="2" s="1"/>
  <c r="C27" i="2"/>
  <c r="F27" i="2" l="1"/>
  <c r="M27" i="2" s="1"/>
  <c r="C29" i="2"/>
  <c r="C31" i="2" l="1"/>
  <c r="F29" i="2"/>
  <c r="M29" i="2" s="1"/>
  <c r="F31" i="2" l="1"/>
  <c r="M31" i="2" s="1"/>
  <c r="C33" i="2"/>
  <c r="C35" i="2" l="1"/>
  <c r="F33" i="2"/>
  <c r="M33" i="2" s="1"/>
  <c r="C37" i="2" l="1"/>
  <c r="F35" i="2"/>
  <c r="F37" i="2" l="1"/>
  <c r="C39" i="2"/>
  <c r="C41" i="2" l="1"/>
  <c r="F39" i="2"/>
  <c r="C43" i="2" l="1"/>
  <c r="F41" i="2"/>
  <c r="F43" i="2" l="1"/>
  <c r="C45" i="2"/>
  <c r="C47" i="2" l="1"/>
  <c r="F45" i="2"/>
  <c r="C49" i="2" l="1"/>
  <c r="F47" i="2"/>
  <c r="C51" i="2" l="1"/>
  <c r="F49" i="2"/>
  <c r="C53" i="2" l="1"/>
  <c r="F51" i="2"/>
  <c r="F53" i="2" l="1"/>
  <c r="C55" i="2"/>
  <c r="C57" i="2" l="1"/>
  <c r="F55" i="2"/>
  <c r="C59" i="2" l="1"/>
  <c r="F57" i="2"/>
  <c r="F59" i="2" l="1"/>
  <c r="C61" i="2"/>
  <c r="C63" i="2" l="1"/>
  <c r="F61" i="2"/>
  <c r="F63" i="2" l="1"/>
</calcChain>
</file>

<file path=xl/sharedStrings.xml><?xml version="1.0" encoding="utf-8"?>
<sst xmlns="http://schemas.openxmlformats.org/spreadsheetml/2006/main" count="68" uniqueCount="36">
  <si>
    <t>PAY PERIOD ENDING</t>
  </si>
  <si>
    <t>CT</t>
  </si>
  <si>
    <t>PAY PERIOD BEGIN</t>
  </si>
  <si>
    <t>CT 
CPB FIRST DROP</t>
  </si>
  <si>
    <t>CT 
CPB SECOND DROP</t>
  </si>
  <si>
    <t xml:space="preserve">TRANSMIT
Termination file </t>
  </si>
  <si>
    <t>Pay Date</t>
  </si>
  <si>
    <t>PP#</t>
  </si>
  <si>
    <t>In Workday By Noon</t>
  </si>
  <si>
    <t>CT
Address File</t>
  </si>
  <si>
    <t>SPS/CPB Processing Schedule for CONTRACTUAL system</t>
  </si>
  <si>
    <t>EMPLOYEES: TIMESHEET SUBMISSION BY 11:59pm</t>
  </si>
  <si>
    <t>AGENCIES SUBMIT PAYROLL INPUT BY 10:00AM</t>
  </si>
  <si>
    <t>MANAGER: TIMSHEET APPROVAL BY 12:00PM</t>
  </si>
  <si>
    <t>DBM/AGENCY REVIEW PAYROLL RESULTS after 1:00PM</t>
  </si>
  <si>
    <t>CORRECTIONS SUBMITTED TO DBM BY 10:00AM</t>
  </si>
  <si>
    <t>AGENCIES START REVIEW</t>
  </si>
  <si>
    <t>DBM PAYROLL ADM RUNS 1st PAYROLL</t>
  </si>
  <si>
    <t>DBM PAYROLL ADM SUBMITS GROSS PAYROLL TO CPB BY 9:00 am</t>
  </si>
  <si>
    <t>* Due Date Advanced Due to Holiday</t>
  </si>
  <si>
    <t>$ Check Date Advanced Due to Holiday</t>
  </si>
  <si>
    <t>Generate Termination file for Term Effective date (or earlier)</t>
  </si>
  <si>
    <t>** Due Date 2 Day Advanced Due to Holiday</t>
  </si>
  <si>
    <t>*5/23/2024</t>
  </si>
  <si>
    <t>$12/24/2024</t>
  </si>
  <si>
    <t>*8/29/2024</t>
  </si>
  <si>
    <t>*10/10/2024</t>
  </si>
  <si>
    <t>*1/16/2025</t>
  </si>
  <si>
    <t>*2/13/2025</t>
  </si>
  <si>
    <t>*5/22/2025</t>
  </si>
  <si>
    <t>*7/3/2025</t>
  </si>
  <si>
    <t>*12/19/2024</t>
  </si>
  <si>
    <t>*11/7/2024</t>
  </si>
  <si>
    <t>3/26/205</t>
  </si>
  <si>
    <t>4/7/20225</t>
  </si>
  <si>
    <t>5//52025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</si>
</sst>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 applyProtection="1">
      <alignment horizontal="right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right" vertical="center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right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0" xfId="0" applyFont="1" applyFill="1" applyAlignment="1" applyProtection="1">
      <alignment horizontal="right"/>
      <protection locked="0"/>
    </xf>
    <xf numFmtId="0" fontId="1" fillId="0" borderId="0" xfId="0" applyFont="1" applyAlignment="1" applyProtection="1">
      <alignment horizontal="right" wrapText="1"/>
      <protection locked="0"/>
    </xf>
    <xf numFmtId="0" fontId="3" fillId="2" borderId="0" xfId="0" applyFont="1" applyFill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2" fillId="0" borderId="0" xfId="0" applyFont="1" applyAlignment="1" applyProtection="1">
      <alignment horizontal="right"/>
      <protection locked="0"/>
    </xf>
    <xf numFmtId="0" fontId="8" fillId="0" borderId="0" xfId="0" applyFont="1" applyAlignment="1" applyProtection="1">
      <alignment horizontal="right"/>
      <protection locked="0"/>
    </xf>
    <xf numFmtId="0" fontId="9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4" borderId="0" xfId="0" applyFont="1" applyFill="1" applyAlignment="1" applyProtection="1">
      <alignment horizontal="left"/>
      <protection locked="0"/>
    </xf>
    <xf numFmtId="0" fontId="1" fillId="4" borderId="0" xfId="0" applyFont="1" applyFill="1" applyAlignment="1" applyProtection="1">
      <alignment horizontal="right"/>
      <protection locked="0"/>
    </xf>
    <xf numFmtId="14" fontId="4" fillId="2" borderId="1" xfId="0" applyNumberFormat="1" applyFont="1" applyFill="1" applyBorder="1" applyAlignment="1" applyProtection="1">
      <alignment horizontal="right"/>
      <protection locked="0"/>
    </xf>
    <xf numFmtId="14" fontId="5" fillId="2" borderId="1" xfId="0" applyNumberFormat="1" applyFont="1" applyFill="1" applyBorder="1" applyAlignment="1" applyProtection="1">
      <alignment horizontal="right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14" fontId="4" fillId="5" borderId="1" xfId="0" applyNumberFormat="1" applyFont="1" applyFill="1" applyBorder="1" applyAlignment="1" applyProtection="1">
      <alignment horizontal="right"/>
      <protection locked="0"/>
    </xf>
    <xf numFmtId="0" fontId="2" fillId="6" borderId="1" xfId="0" applyFont="1" applyFill="1" applyBorder="1" applyAlignment="1" applyProtection="1">
      <alignment horizontal="right"/>
      <protection locked="0"/>
    </xf>
    <xf numFmtId="14" fontId="4" fillId="6" borderId="1" xfId="0" applyNumberFormat="1" applyFont="1" applyFill="1" applyBorder="1" applyAlignment="1" applyProtection="1">
      <alignment horizontal="right"/>
      <protection hidden="1"/>
    </xf>
    <xf numFmtId="14" fontId="4" fillId="6" borderId="1" xfId="0" applyNumberFormat="1" applyFont="1" applyFill="1" applyBorder="1" applyAlignment="1" applyProtection="1">
      <alignment horizontal="right"/>
      <protection locked="0"/>
    </xf>
    <xf numFmtId="14" fontId="5" fillId="6" borderId="1" xfId="0" applyNumberFormat="1" applyFont="1" applyFill="1" applyBorder="1" applyAlignment="1" applyProtection="1">
      <alignment horizontal="right"/>
      <protection locked="0"/>
    </xf>
    <xf numFmtId="0" fontId="1" fillId="6" borderId="1" xfId="0" applyFont="1" applyFill="1" applyBorder="1" applyAlignment="1" applyProtection="1">
      <alignment horizontal="right"/>
      <protection locked="0"/>
    </xf>
    <xf numFmtId="14" fontId="5" fillId="6" borderId="1" xfId="0" applyNumberFormat="1" applyFont="1" applyFill="1" applyBorder="1" applyAlignment="1" applyProtection="1">
      <alignment horizontal="right" wrapText="1"/>
      <protection locked="0"/>
    </xf>
    <xf numFmtId="14" fontId="4" fillId="6" borderId="1" xfId="0" applyNumberFormat="1" applyFont="1" applyFill="1" applyBorder="1" applyAlignment="1" applyProtection="1">
      <alignment horizontal="right" wrapText="1"/>
      <protection locked="0"/>
    </xf>
    <xf numFmtId="0" fontId="8" fillId="6" borderId="1" xfId="0" applyFont="1" applyFill="1" applyBorder="1" applyAlignment="1" applyProtection="1">
      <alignment horizontal="right"/>
      <protection locked="0"/>
    </xf>
    <xf numFmtId="14" fontId="5" fillId="4" borderId="1" xfId="0" applyNumberFormat="1" applyFont="1" applyFill="1" applyBorder="1" applyAlignment="1" applyProtection="1">
      <alignment horizontal="right" wrapText="1"/>
      <protection locked="0"/>
    </xf>
    <xf numFmtId="14" fontId="4" fillId="4" borderId="1" xfId="0" applyNumberFormat="1" applyFont="1" applyFill="1" applyBorder="1" applyAlignment="1" applyProtection="1">
      <alignment horizontal="right"/>
      <protection locked="0"/>
    </xf>
    <xf numFmtId="0" fontId="4" fillId="6" borderId="1" xfId="0" applyFont="1" applyFill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8" fillId="6" borderId="6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14" fontId="4" fillId="2" borderId="1" xfId="0" applyNumberFormat="1" applyFont="1" applyFill="1" applyBorder="1" applyAlignment="1" applyProtection="1">
      <alignment horizontal="right" wrapText="1"/>
      <protection locked="0"/>
    </xf>
    <xf numFmtId="0" fontId="8" fillId="2" borderId="6" xfId="0" applyFont="1" applyFill="1" applyBorder="1" applyAlignment="1" applyProtection="1">
      <alignment horizontal="right"/>
      <protection locked="0"/>
    </xf>
    <xf numFmtId="0" fontId="8" fillId="2" borderId="1" xfId="0" applyFont="1" applyFill="1" applyBorder="1" applyAlignment="1" applyProtection="1">
      <alignment horizontal="right"/>
      <protection locked="0"/>
    </xf>
    <xf numFmtId="14" fontId="5" fillId="0" borderId="1" xfId="0" applyNumberFormat="1" applyFont="1" applyBorder="1" applyAlignment="1" applyProtection="1">
      <alignment horizontal="right" wrapText="1"/>
      <protection locked="0"/>
    </xf>
    <xf numFmtId="14" fontId="4" fillId="0" borderId="1" xfId="0" applyNumberFormat="1" applyFont="1" applyBorder="1" applyAlignment="1" applyProtection="1">
      <alignment horizontal="left"/>
      <protection hidden="1"/>
    </xf>
    <xf numFmtId="14" fontId="4" fillId="2" borderId="1" xfId="0" applyNumberFormat="1" applyFont="1" applyFill="1" applyBorder="1" applyAlignment="1" applyProtection="1">
      <alignment horizontal="left"/>
      <protection locked="0"/>
    </xf>
    <xf numFmtId="14" fontId="5" fillId="2" borderId="1" xfId="0" applyNumberFormat="1" applyFont="1" applyFill="1" applyBorder="1" applyAlignment="1" applyProtection="1">
      <alignment horizontal="left"/>
      <protection locked="0"/>
    </xf>
    <xf numFmtId="14" fontId="4" fillId="6" borderId="1" xfId="0" applyNumberFormat="1" applyFont="1" applyFill="1" applyBorder="1" applyAlignment="1" applyProtection="1">
      <alignment horizontal="left"/>
      <protection hidden="1"/>
    </xf>
    <xf numFmtId="14" fontId="4" fillId="6" borderId="1" xfId="0" applyNumberFormat="1" applyFont="1" applyFill="1" applyBorder="1" applyAlignment="1" applyProtection="1">
      <alignment horizontal="left"/>
      <protection locked="0"/>
    </xf>
    <xf numFmtId="14" fontId="5" fillId="6" borderId="1" xfId="0" applyNumberFormat="1" applyFont="1" applyFill="1" applyBorder="1" applyAlignment="1" applyProtection="1">
      <alignment horizontal="left"/>
      <protection locked="0"/>
    </xf>
    <xf numFmtId="14" fontId="5" fillId="4" borderId="1" xfId="0" applyNumberFormat="1" applyFont="1" applyFill="1" applyBorder="1" applyAlignment="1" applyProtection="1">
      <alignment horizontal="left"/>
      <protection locked="0"/>
    </xf>
    <xf numFmtId="14" fontId="4" fillId="0" borderId="1" xfId="0" applyNumberFormat="1" applyFont="1" applyBorder="1" applyAlignment="1" applyProtection="1">
      <alignment horizontal="left"/>
      <protection locked="0"/>
    </xf>
    <xf numFmtId="14" fontId="5" fillId="0" borderId="1" xfId="0" applyNumberFormat="1" applyFont="1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XW175"/>
  <sheetViews>
    <sheetView tabSelected="1" zoomScale="57" zoomScaleNormal="57" zoomScaleSheetLayoutView="80" workbookViewId="0">
      <pane xSplit="7" ySplit="2" topLeftCell="H5" activePane="bottomRight" state="frozen"/>
      <selection pane="topRight" activeCell="H1" sqref="H1"/>
      <selection pane="bottomLeft" activeCell="A8" sqref="A8"/>
      <selection pane="bottomRight" activeCell="A9" sqref="A9:L9"/>
    </sheetView>
  </sheetViews>
  <sheetFormatPr defaultColWidth="9.140625" defaultRowHeight="15.75" x14ac:dyDescent="0.25"/>
  <cols>
    <col min="1" max="1" width="7.140625" style="1" customWidth="1"/>
    <col min="2" max="2" width="5.85546875" style="1" customWidth="1"/>
    <col min="3" max="3" width="21.42578125" style="1" customWidth="1"/>
    <col min="4" max="4" width="20.5703125" style="1" customWidth="1"/>
    <col min="5" max="5" width="21.42578125" style="1" customWidth="1"/>
    <col min="6" max="6" width="20.42578125" style="1" customWidth="1"/>
    <col min="7" max="8" width="21" style="1" customWidth="1"/>
    <col min="9" max="9" width="20.140625" style="1" customWidth="1"/>
    <col min="10" max="10" width="20.42578125" style="1" customWidth="1"/>
    <col min="11" max="11" width="21.5703125" style="1" customWidth="1"/>
    <col min="12" max="12" width="20.5703125" style="1" customWidth="1"/>
    <col min="13" max="13" width="19.85546875" style="11" bestFit="1" customWidth="1"/>
    <col min="14" max="14" width="3.42578125" style="1" customWidth="1"/>
    <col min="15" max="15" width="2.85546875" style="1" customWidth="1"/>
    <col min="16" max="16" width="20.85546875" style="1" customWidth="1"/>
    <col min="17" max="17" width="19.5703125" style="1" customWidth="1"/>
    <col min="18" max="18" width="23" style="12" customWidth="1"/>
    <col min="19" max="19" width="20.85546875" style="13" customWidth="1"/>
    <col min="20" max="20" width="21.5703125" style="14" customWidth="1"/>
    <col min="21" max="21" width="18.42578125" style="13" customWidth="1"/>
    <col min="22" max="22" width="23.85546875" style="11" bestFit="1" customWidth="1"/>
    <col min="23" max="81" width="9.140625" style="16"/>
    <col min="82" max="16384" width="9.140625" style="1"/>
  </cols>
  <sheetData>
    <row r="1" spans="1:1323" ht="26.45" customHeight="1" thickBot="1" x14ac:dyDescent="0.3">
      <c r="A1" s="52" t="s">
        <v>10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</row>
    <row r="2" spans="1:1323" s="9" customFormat="1" ht="111.6" customHeight="1" x14ac:dyDescent="0.3">
      <c r="A2" s="2" t="s">
        <v>1</v>
      </c>
      <c r="B2" s="3" t="s">
        <v>7</v>
      </c>
      <c r="C2" s="2" t="s">
        <v>2</v>
      </c>
      <c r="D2" s="2" t="s">
        <v>17</v>
      </c>
      <c r="E2" s="2" t="s">
        <v>16</v>
      </c>
      <c r="F2" s="2" t="s">
        <v>0</v>
      </c>
      <c r="G2" s="2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4" t="s">
        <v>18</v>
      </c>
      <c r="M2" s="23" t="s">
        <v>6</v>
      </c>
      <c r="N2" s="5"/>
      <c r="O2" s="5"/>
      <c r="P2" s="6" t="s">
        <v>21</v>
      </c>
      <c r="Q2" s="6" t="s">
        <v>5</v>
      </c>
      <c r="R2" s="2" t="s">
        <v>8</v>
      </c>
      <c r="S2" s="4" t="s">
        <v>3</v>
      </c>
      <c r="T2" s="2" t="s">
        <v>8</v>
      </c>
      <c r="U2" s="7" t="s">
        <v>4</v>
      </c>
      <c r="V2" s="8" t="s">
        <v>9</v>
      </c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  <c r="IX2" s="15"/>
      <c r="IY2" s="15"/>
      <c r="IZ2" s="15"/>
      <c r="JA2" s="15"/>
      <c r="JB2" s="15"/>
      <c r="JC2" s="15"/>
      <c r="JD2" s="15"/>
      <c r="JE2" s="15"/>
      <c r="JF2" s="15"/>
      <c r="JG2" s="15"/>
      <c r="JH2" s="15"/>
      <c r="JI2" s="15"/>
      <c r="JJ2" s="15"/>
      <c r="JK2" s="15"/>
      <c r="JL2" s="15"/>
      <c r="JM2" s="15"/>
      <c r="JN2" s="15"/>
      <c r="JO2" s="15"/>
      <c r="JP2" s="15"/>
      <c r="JQ2" s="15"/>
      <c r="JR2" s="15"/>
      <c r="JS2" s="15"/>
      <c r="JT2" s="15"/>
      <c r="JU2" s="15"/>
      <c r="JV2" s="15"/>
      <c r="JW2" s="15"/>
      <c r="JX2" s="15"/>
      <c r="JY2" s="15"/>
      <c r="JZ2" s="15"/>
      <c r="KA2" s="15"/>
      <c r="KB2" s="15"/>
      <c r="KC2" s="15"/>
      <c r="KD2" s="15"/>
      <c r="KE2" s="15"/>
      <c r="KF2" s="15"/>
      <c r="KG2" s="15"/>
      <c r="KH2" s="15"/>
      <c r="KI2" s="15"/>
      <c r="KJ2" s="15"/>
      <c r="KK2" s="15"/>
      <c r="KL2" s="15"/>
      <c r="KM2" s="15"/>
      <c r="KN2" s="15"/>
      <c r="KO2" s="15"/>
      <c r="KP2" s="15"/>
      <c r="KQ2" s="15"/>
      <c r="KR2" s="15"/>
      <c r="KS2" s="15"/>
      <c r="KT2" s="15"/>
      <c r="KU2" s="15"/>
      <c r="KV2" s="15"/>
      <c r="KW2" s="15"/>
      <c r="KX2" s="15"/>
      <c r="KY2" s="15"/>
      <c r="KZ2" s="15"/>
      <c r="LA2" s="15"/>
      <c r="LB2" s="15"/>
      <c r="LC2" s="15"/>
      <c r="LD2" s="15"/>
      <c r="LE2" s="15"/>
      <c r="LF2" s="15"/>
      <c r="LG2" s="15"/>
      <c r="LH2" s="15"/>
      <c r="LI2" s="15"/>
      <c r="LJ2" s="15"/>
      <c r="LK2" s="15"/>
      <c r="LL2" s="15"/>
      <c r="LM2" s="15"/>
      <c r="LN2" s="15"/>
      <c r="LO2" s="15"/>
      <c r="LP2" s="15"/>
      <c r="LQ2" s="15"/>
      <c r="LR2" s="15"/>
      <c r="LS2" s="15"/>
      <c r="LT2" s="15"/>
      <c r="LU2" s="15"/>
      <c r="LV2" s="15"/>
      <c r="LW2" s="15"/>
      <c r="LX2" s="15"/>
      <c r="LY2" s="15"/>
      <c r="LZ2" s="15"/>
      <c r="MA2" s="15"/>
      <c r="MB2" s="15"/>
      <c r="MC2" s="15"/>
      <c r="MD2" s="15"/>
      <c r="ME2" s="15"/>
      <c r="MF2" s="15"/>
      <c r="MG2" s="15"/>
      <c r="MH2" s="15"/>
      <c r="MI2" s="15"/>
      <c r="MJ2" s="15"/>
      <c r="MK2" s="15"/>
      <c r="ML2" s="15"/>
      <c r="MM2" s="15"/>
      <c r="MN2" s="15"/>
      <c r="MO2" s="15"/>
      <c r="MP2" s="15"/>
      <c r="MQ2" s="15"/>
      <c r="MR2" s="15"/>
      <c r="MS2" s="15"/>
      <c r="MT2" s="15"/>
      <c r="MU2" s="15"/>
      <c r="MV2" s="15"/>
      <c r="MW2" s="15"/>
      <c r="MX2" s="15"/>
      <c r="MY2" s="15"/>
      <c r="MZ2" s="15"/>
      <c r="NA2" s="15"/>
      <c r="NB2" s="15"/>
      <c r="NC2" s="15"/>
      <c r="ND2" s="15"/>
      <c r="NE2" s="15"/>
      <c r="NF2" s="15"/>
      <c r="NG2" s="15"/>
      <c r="NH2" s="15"/>
      <c r="NI2" s="15"/>
      <c r="NJ2" s="15"/>
      <c r="NK2" s="15"/>
      <c r="NL2" s="15"/>
      <c r="NM2" s="15"/>
      <c r="NN2" s="15"/>
      <c r="NO2" s="15"/>
      <c r="NP2" s="15"/>
      <c r="NQ2" s="15"/>
      <c r="NR2" s="15"/>
      <c r="NS2" s="15"/>
      <c r="NT2" s="15"/>
      <c r="NU2" s="15"/>
      <c r="NV2" s="15"/>
      <c r="NW2" s="15"/>
      <c r="NX2" s="15"/>
      <c r="NY2" s="15"/>
      <c r="NZ2" s="15"/>
      <c r="OA2" s="15"/>
      <c r="OB2" s="15"/>
      <c r="OC2" s="15"/>
      <c r="OD2" s="15"/>
      <c r="OE2" s="15"/>
      <c r="OF2" s="15"/>
      <c r="OG2" s="15"/>
      <c r="OH2" s="15"/>
      <c r="OI2" s="15"/>
      <c r="OJ2" s="15"/>
      <c r="OK2" s="15"/>
      <c r="OL2" s="15"/>
      <c r="OM2" s="15"/>
      <c r="ON2" s="15"/>
      <c r="OO2" s="15"/>
      <c r="OP2" s="15"/>
      <c r="OQ2" s="15"/>
      <c r="OR2" s="15"/>
      <c r="OS2" s="15"/>
      <c r="OT2" s="15"/>
      <c r="OU2" s="15"/>
      <c r="OV2" s="15"/>
      <c r="OW2" s="15"/>
      <c r="OX2" s="15"/>
      <c r="OY2" s="15"/>
      <c r="OZ2" s="15"/>
      <c r="PA2" s="15"/>
      <c r="PB2" s="15"/>
      <c r="PC2" s="15"/>
      <c r="PD2" s="15"/>
      <c r="PE2" s="15"/>
      <c r="PF2" s="15"/>
      <c r="PG2" s="15"/>
      <c r="PH2" s="15"/>
      <c r="PI2" s="15"/>
      <c r="PJ2" s="15"/>
      <c r="PK2" s="15"/>
      <c r="PL2" s="15"/>
      <c r="PM2" s="15"/>
      <c r="PN2" s="15"/>
      <c r="PO2" s="15"/>
      <c r="PP2" s="15"/>
      <c r="PQ2" s="15"/>
      <c r="PR2" s="15"/>
      <c r="PS2" s="15"/>
      <c r="PT2" s="15"/>
      <c r="PU2" s="15"/>
      <c r="PV2" s="15"/>
      <c r="PW2" s="15"/>
      <c r="PX2" s="15"/>
      <c r="PY2" s="15"/>
      <c r="PZ2" s="15"/>
      <c r="QA2" s="15"/>
      <c r="QB2" s="15"/>
      <c r="QC2" s="15"/>
      <c r="QD2" s="15"/>
      <c r="QE2" s="15"/>
      <c r="QF2" s="15"/>
      <c r="QG2" s="15"/>
      <c r="QH2" s="15"/>
      <c r="QI2" s="15"/>
      <c r="QJ2" s="15"/>
      <c r="QK2" s="15"/>
      <c r="QL2" s="15"/>
      <c r="QM2" s="15"/>
      <c r="QN2" s="15"/>
      <c r="QO2" s="15"/>
      <c r="QP2" s="15"/>
      <c r="QQ2" s="15"/>
      <c r="QR2" s="15"/>
      <c r="QS2" s="15"/>
      <c r="QT2" s="15"/>
      <c r="QU2" s="15"/>
      <c r="QV2" s="15"/>
      <c r="QW2" s="15"/>
      <c r="QX2" s="15"/>
      <c r="QY2" s="15"/>
      <c r="QZ2" s="15"/>
      <c r="RA2" s="15"/>
      <c r="RB2" s="15"/>
      <c r="RC2" s="15"/>
      <c r="RD2" s="15"/>
      <c r="RE2" s="15"/>
      <c r="RF2" s="15"/>
      <c r="RG2" s="15"/>
      <c r="RH2" s="15"/>
      <c r="RI2" s="15"/>
      <c r="RJ2" s="15"/>
      <c r="RK2" s="15"/>
      <c r="RL2" s="15"/>
      <c r="RM2" s="15"/>
      <c r="RN2" s="15"/>
      <c r="RO2" s="15"/>
      <c r="RP2" s="15"/>
      <c r="RQ2" s="15"/>
      <c r="RR2" s="15"/>
      <c r="RS2" s="15"/>
      <c r="RT2" s="15"/>
      <c r="RU2" s="15"/>
      <c r="RV2" s="15"/>
      <c r="RW2" s="15"/>
      <c r="RX2" s="15"/>
      <c r="RY2" s="15"/>
      <c r="RZ2" s="15"/>
      <c r="SA2" s="15"/>
      <c r="SB2" s="15"/>
      <c r="SC2" s="15"/>
      <c r="SD2" s="15"/>
      <c r="SE2" s="15"/>
      <c r="SF2" s="15"/>
      <c r="SG2" s="15"/>
      <c r="SH2" s="15"/>
      <c r="SI2" s="15"/>
      <c r="SJ2" s="15"/>
      <c r="SK2" s="15"/>
      <c r="SL2" s="15"/>
      <c r="SM2" s="15"/>
      <c r="SN2" s="15"/>
      <c r="SO2" s="15"/>
      <c r="SP2" s="15"/>
      <c r="SQ2" s="15"/>
      <c r="SR2" s="15"/>
      <c r="SS2" s="15"/>
      <c r="ST2" s="15"/>
      <c r="SU2" s="15"/>
      <c r="SV2" s="15"/>
      <c r="SW2" s="15"/>
      <c r="SX2" s="15"/>
      <c r="SY2" s="15"/>
      <c r="SZ2" s="15"/>
      <c r="TA2" s="15"/>
      <c r="TB2" s="15"/>
      <c r="TC2" s="15"/>
      <c r="TD2" s="15"/>
      <c r="TE2" s="15"/>
      <c r="TF2" s="15"/>
      <c r="TG2" s="15"/>
      <c r="TH2" s="15"/>
      <c r="TI2" s="15"/>
      <c r="TJ2" s="15"/>
      <c r="TK2" s="15"/>
      <c r="TL2" s="15"/>
      <c r="TM2" s="15"/>
      <c r="TN2" s="15"/>
      <c r="TO2" s="15"/>
      <c r="TP2" s="15"/>
      <c r="TQ2" s="15"/>
      <c r="TR2" s="15"/>
      <c r="TS2" s="15"/>
      <c r="TT2" s="15"/>
      <c r="TU2" s="15"/>
      <c r="TV2" s="15"/>
      <c r="TW2" s="15"/>
      <c r="TX2" s="15"/>
      <c r="TY2" s="15"/>
      <c r="TZ2" s="15"/>
      <c r="UA2" s="15"/>
      <c r="UB2" s="15"/>
      <c r="UC2" s="15"/>
      <c r="UD2" s="15"/>
      <c r="UE2" s="15"/>
      <c r="UF2" s="15"/>
      <c r="UG2" s="15"/>
      <c r="UH2" s="15"/>
      <c r="UI2" s="15"/>
      <c r="UJ2" s="15"/>
      <c r="UK2" s="15"/>
      <c r="UL2" s="15"/>
      <c r="UM2" s="15"/>
      <c r="UN2" s="15"/>
      <c r="UO2" s="15"/>
      <c r="UP2" s="15"/>
      <c r="UQ2" s="15"/>
      <c r="UR2" s="15"/>
      <c r="US2" s="15"/>
      <c r="UT2" s="15"/>
      <c r="UU2" s="15"/>
      <c r="UV2" s="15"/>
      <c r="UW2" s="15"/>
      <c r="UX2" s="15"/>
      <c r="UY2" s="15"/>
      <c r="UZ2" s="15"/>
      <c r="VA2" s="15"/>
      <c r="VB2" s="15"/>
      <c r="VC2" s="15"/>
      <c r="VD2" s="15"/>
      <c r="VE2" s="15"/>
      <c r="VF2" s="15"/>
      <c r="VG2" s="15"/>
      <c r="VH2" s="15"/>
      <c r="VI2" s="15"/>
      <c r="VJ2" s="15"/>
      <c r="VK2" s="15"/>
      <c r="VL2" s="15"/>
      <c r="VM2" s="15"/>
      <c r="VN2" s="15"/>
      <c r="VO2" s="15"/>
      <c r="VP2" s="15"/>
      <c r="VQ2" s="15"/>
      <c r="VR2" s="15"/>
      <c r="VS2" s="15"/>
      <c r="VT2" s="15"/>
      <c r="VU2" s="15"/>
      <c r="VV2" s="15"/>
      <c r="VW2" s="15"/>
      <c r="VX2" s="15"/>
      <c r="VY2" s="15"/>
      <c r="VZ2" s="15"/>
      <c r="WA2" s="15"/>
      <c r="WB2" s="15"/>
      <c r="WC2" s="15"/>
      <c r="WD2" s="15"/>
      <c r="WE2" s="15"/>
      <c r="WF2" s="15"/>
      <c r="WG2" s="15"/>
      <c r="WH2" s="15"/>
      <c r="WI2" s="15"/>
      <c r="WJ2" s="15"/>
      <c r="WK2" s="15"/>
      <c r="WL2" s="15"/>
      <c r="WM2" s="15"/>
      <c r="WN2" s="15"/>
      <c r="WO2" s="15"/>
      <c r="WP2" s="15"/>
      <c r="WQ2" s="15"/>
      <c r="WR2" s="15"/>
      <c r="WS2" s="15"/>
      <c r="WT2" s="15"/>
      <c r="WU2" s="15"/>
      <c r="WV2" s="15"/>
      <c r="WW2" s="15"/>
      <c r="WX2" s="15"/>
      <c r="WY2" s="15"/>
      <c r="WZ2" s="15"/>
      <c r="XA2" s="15"/>
      <c r="XB2" s="15"/>
      <c r="XC2" s="15"/>
      <c r="XD2" s="15"/>
      <c r="XE2" s="15"/>
      <c r="XF2" s="15"/>
      <c r="XG2" s="15"/>
      <c r="XH2" s="15"/>
      <c r="XI2" s="15"/>
      <c r="XJ2" s="15"/>
      <c r="XK2" s="15"/>
      <c r="XL2" s="15"/>
      <c r="XM2" s="15"/>
      <c r="XN2" s="15"/>
      <c r="XO2" s="15"/>
      <c r="XP2" s="15"/>
      <c r="XQ2" s="15"/>
      <c r="XR2" s="15"/>
      <c r="XS2" s="15"/>
      <c r="XT2" s="15"/>
      <c r="XU2" s="15"/>
      <c r="XV2" s="15"/>
      <c r="XW2" s="15"/>
      <c r="XX2" s="15"/>
      <c r="XY2" s="15"/>
      <c r="XZ2" s="15"/>
      <c r="YA2" s="15"/>
      <c r="YB2" s="15"/>
      <c r="YC2" s="15"/>
      <c r="YD2" s="15"/>
      <c r="YE2" s="15"/>
      <c r="YF2" s="15"/>
      <c r="YG2" s="15"/>
      <c r="YH2" s="15"/>
      <c r="YI2" s="15"/>
      <c r="YJ2" s="15"/>
      <c r="YK2" s="15"/>
      <c r="YL2" s="15"/>
      <c r="YM2" s="15"/>
      <c r="YN2" s="15"/>
      <c r="YO2" s="15"/>
      <c r="YP2" s="15"/>
      <c r="YQ2" s="15"/>
      <c r="YR2" s="15"/>
      <c r="YS2" s="15"/>
      <c r="YT2" s="15"/>
      <c r="YU2" s="15"/>
      <c r="YV2" s="15"/>
      <c r="YW2" s="15"/>
      <c r="YX2" s="15"/>
      <c r="YY2" s="15"/>
      <c r="YZ2" s="15"/>
      <c r="ZA2" s="15"/>
      <c r="ZB2" s="15"/>
      <c r="ZC2" s="15"/>
      <c r="ZD2" s="15"/>
      <c r="ZE2" s="15"/>
      <c r="ZF2" s="15"/>
      <c r="ZG2" s="15"/>
      <c r="ZH2" s="15"/>
      <c r="ZI2" s="15"/>
      <c r="ZJ2" s="15"/>
      <c r="ZK2" s="15"/>
      <c r="ZL2" s="15"/>
      <c r="ZM2" s="15"/>
      <c r="ZN2" s="15"/>
      <c r="ZO2" s="15"/>
      <c r="ZP2" s="15"/>
      <c r="ZQ2" s="15"/>
      <c r="ZR2" s="15"/>
      <c r="ZS2" s="15"/>
      <c r="ZT2" s="15"/>
      <c r="ZU2" s="15"/>
      <c r="ZV2" s="15"/>
      <c r="ZW2" s="15"/>
      <c r="ZX2" s="15"/>
      <c r="ZY2" s="15"/>
      <c r="ZZ2" s="15"/>
      <c r="AAA2" s="15"/>
      <c r="AAB2" s="15"/>
      <c r="AAC2" s="15"/>
      <c r="AAD2" s="15"/>
      <c r="AAE2" s="15"/>
      <c r="AAF2" s="15"/>
      <c r="AAG2" s="15"/>
      <c r="AAH2" s="15"/>
      <c r="AAI2" s="15"/>
      <c r="AAJ2" s="15"/>
      <c r="AAK2" s="15"/>
      <c r="AAL2" s="15"/>
      <c r="AAM2" s="15"/>
      <c r="AAN2" s="15"/>
      <c r="AAO2" s="15"/>
      <c r="AAP2" s="15"/>
      <c r="AAQ2" s="15"/>
      <c r="AAR2" s="15"/>
      <c r="AAS2" s="15"/>
      <c r="AAT2" s="15"/>
      <c r="AAU2" s="15"/>
      <c r="AAV2" s="15"/>
      <c r="AAW2" s="15"/>
      <c r="AAX2" s="15"/>
      <c r="AAY2" s="15"/>
      <c r="AAZ2" s="15"/>
      <c r="ABA2" s="15"/>
      <c r="ABB2" s="15"/>
      <c r="ABC2" s="15"/>
      <c r="ABD2" s="15"/>
      <c r="ABE2" s="15"/>
      <c r="ABF2" s="15"/>
      <c r="ABG2" s="15"/>
      <c r="ABH2" s="15"/>
      <c r="ABI2" s="15"/>
      <c r="ABJ2" s="15"/>
      <c r="ABK2" s="15"/>
      <c r="ABL2" s="15"/>
      <c r="ABM2" s="15"/>
      <c r="ABN2" s="15"/>
      <c r="ABO2" s="15"/>
      <c r="ABP2" s="15"/>
      <c r="ABQ2" s="15"/>
      <c r="ABR2" s="15"/>
      <c r="ABS2" s="15"/>
      <c r="ABT2" s="15"/>
      <c r="ABU2" s="15"/>
      <c r="ABV2" s="15"/>
      <c r="ABW2" s="15"/>
      <c r="ABX2" s="15"/>
      <c r="ABY2" s="15"/>
      <c r="ABZ2" s="15"/>
      <c r="ACA2" s="15"/>
      <c r="ACB2" s="15"/>
      <c r="ACC2" s="15"/>
      <c r="ACD2" s="15"/>
      <c r="ACE2" s="15"/>
      <c r="ACF2" s="15"/>
      <c r="ACG2" s="15"/>
      <c r="ACH2" s="15"/>
      <c r="ACI2" s="15"/>
      <c r="ACJ2" s="15"/>
      <c r="ACK2" s="15"/>
      <c r="ACL2" s="15"/>
      <c r="ACM2" s="15"/>
      <c r="ACN2" s="15"/>
      <c r="ACO2" s="15"/>
      <c r="ACP2" s="15"/>
      <c r="ACQ2" s="15"/>
      <c r="ACR2" s="15"/>
      <c r="ACS2" s="15"/>
      <c r="ACT2" s="15"/>
      <c r="ACU2" s="15"/>
      <c r="ACV2" s="15"/>
      <c r="ACW2" s="15"/>
      <c r="ACX2" s="15"/>
      <c r="ACY2" s="15"/>
      <c r="ACZ2" s="15"/>
      <c r="ADA2" s="15"/>
      <c r="ADB2" s="15"/>
      <c r="ADC2" s="15"/>
      <c r="ADD2" s="15"/>
      <c r="ADE2" s="15"/>
      <c r="ADF2" s="15"/>
      <c r="ADG2" s="15"/>
      <c r="ADH2" s="15"/>
      <c r="ADI2" s="15"/>
      <c r="ADJ2" s="15"/>
      <c r="ADK2" s="15"/>
      <c r="ADL2" s="15"/>
      <c r="ADM2" s="15"/>
      <c r="ADN2" s="15"/>
      <c r="ADO2" s="15"/>
      <c r="ADP2" s="15"/>
      <c r="ADQ2" s="15"/>
      <c r="ADR2" s="15"/>
      <c r="ADS2" s="15"/>
      <c r="ADT2" s="15"/>
      <c r="ADU2" s="15"/>
      <c r="ADV2" s="15"/>
      <c r="ADW2" s="15"/>
      <c r="ADX2" s="15"/>
      <c r="ADY2" s="15"/>
      <c r="ADZ2" s="15"/>
      <c r="AEA2" s="15"/>
      <c r="AEB2" s="15"/>
      <c r="AEC2" s="15"/>
      <c r="AED2" s="15"/>
      <c r="AEE2" s="15"/>
      <c r="AEF2" s="15"/>
      <c r="AEG2" s="15"/>
      <c r="AEH2" s="15"/>
      <c r="AEI2" s="15"/>
      <c r="AEJ2" s="15"/>
      <c r="AEK2" s="15"/>
      <c r="AEL2" s="15"/>
      <c r="AEM2" s="15"/>
      <c r="AEN2" s="15"/>
      <c r="AEO2" s="15"/>
      <c r="AEP2" s="15"/>
      <c r="AEQ2" s="15"/>
      <c r="AER2" s="15"/>
      <c r="AES2" s="15"/>
      <c r="AET2" s="15"/>
      <c r="AEU2" s="15"/>
      <c r="AEV2" s="15"/>
      <c r="AEW2" s="15"/>
      <c r="AEX2" s="15"/>
      <c r="AEY2" s="15"/>
      <c r="AEZ2" s="15"/>
      <c r="AFA2" s="15"/>
      <c r="AFB2" s="15"/>
      <c r="AFC2" s="15"/>
      <c r="AFD2" s="15"/>
      <c r="AFE2" s="15"/>
      <c r="AFF2" s="15"/>
      <c r="AFG2" s="15"/>
      <c r="AFH2" s="15"/>
      <c r="AFI2" s="15"/>
      <c r="AFJ2" s="15"/>
      <c r="AFK2" s="15"/>
      <c r="AFL2" s="15"/>
      <c r="AFM2" s="15"/>
      <c r="AFN2" s="15"/>
      <c r="AFO2" s="15"/>
      <c r="AFP2" s="15"/>
      <c r="AFQ2" s="15"/>
      <c r="AFR2" s="15"/>
      <c r="AFS2" s="15"/>
      <c r="AFT2" s="15"/>
      <c r="AFU2" s="15"/>
      <c r="AFV2" s="15"/>
      <c r="AFW2" s="15"/>
      <c r="AFX2" s="15"/>
      <c r="AFY2" s="15"/>
      <c r="AFZ2" s="15"/>
      <c r="AGA2" s="15"/>
      <c r="AGB2" s="15"/>
      <c r="AGC2" s="15"/>
      <c r="AGD2" s="15"/>
      <c r="AGE2" s="15"/>
      <c r="AGF2" s="15"/>
      <c r="AGG2" s="15"/>
      <c r="AGH2" s="15"/>
      <c r="AGI2" s="15"/>
      <c r="AGJ2" s="15"/>
      <c r="AGK2" s="15"/>
      <c r="AGL2" s="15"/>
      <c r="AGM2" s="15"/>
      <c r="AGN2" s="15"/>
      <c r="AGO2" s="15"/>
      <c r="AGP2" s="15"/>
      <c r="AGQ2" s="15"/>
      <c r="AGR2" s="15"/>
      <c r="AGS2" s="15"/>
      <c r="AGT2" s="15"/>
      <c r="AGU2" s="15"/>
      <c r="AGV2" s="15"/>
      <c r="AGW2" s="15"/>
      <c r="AGX2" s="15"/>
      <c r="AGY2" s="15"/>
      <c r="AGZ2" s="15"/>
      <c r="AHA2" s="15"/>
      <c r="AHB2" s="15"/>
      <c r="AHC2" s="15"/>
      <c r="AHD2" s="15"/>
      <c r="AHE2" s="15"/>
      <c r="AHF2" s="15"/>
      <c r="AHG2" s="15"/>
      <c r="AHH2" s="15"/>
      <c r="AHI2" s="15"/>
      <c r="AHJ2" s="15"/>
      <c r="AHK2" s="15"/>
      <c r="AHL2" s="15"/>
      <c r="AHM2" s="15"/>
      <c r="AHN2" s="15"/>
      <c r="AHO2" s="15"/>
      <c r="AHP2" s="15"/>
      <c r="AHQ2" s="15"/>
      <c r="AHR2" s="15"/>
      <c r="AHS2" s="15"/>
      <c r="AHT2" s="15"/>
      <c r="AHU2" s="15"/>
      <c r="AHV2" s="15"/>
      <c r="AHW2" s="15"/>
      <c r="AHX2" s="15"/>
      <c r="AHY2" s="15"/>
      <c r="AHZ2" s="15"/>
      <c r="AIA2" s="15"/>
      <c r="AIB2" s="15"/>
      <c r="AIC2" s="15"/>
      <c r="AID2" s="15"/>
      <c r="AIE2" s="15"/>
      <c r="AIF2" s="15"/>
      <c r="AIG2" s="15"/>
      <c r="AIH2" s="15"/>
      <c r="AII2" s="15"/>
      <c r="AIJ2" s="15"/>
      <c r="AIK2" s="15"/>
      <c r="AIL2" s="15"/>
      <c r="AIM2" s="15"/>
      <c r="AIN2" s="15"/>
      <c r="AIO2" s="15"/>
      <c r="AIP2" s="15"/>
      <c r="AIQ2" s="15"/>
      <c r="AIR2" s="15"/>
      <c r="AIS2" s="15"/>
      <c r="AIT2" s="15"/>
      <c r="AIU2" s="15"/>
      <c r="AIV2" s="15"/>
      <c r="AIW2" s="15"/>
      <c r="AIX2" s="15"/>
      <c r="AIY2" s="15"/>
      <c r="AIZ2" s="15"/>
      <c r="AJA2" s="15"/>
      <c r="AJB2" s="15"/>
      <c r="AJC2" s="15"/>
      <c r="AJD2" s="15"/>
      <c r="AJE2" s="15"/>
      <c r="AJF2" s="15"/>
      <c r="AJG2" s="15"/>
      <c r="AJH2" s="15"/>
      <c r="AJI2" s="15"/>
      <c r="AJJ2" s="15"/>
      <c r="AJK2" s="15"/>
      <c r="AJL2" s="15"/>
      <c r="AJM2" s="15"/>
      <c r="AJN2" s="15"/>
      <c r="AJO2" s="15"/>
      <c r="AJP2" s="15"/>
      <c r="AJQ2" s="15"/>
      <c r="AJR2" s="15"/>
      <c r="AJS2" s="15"/>
      <c r="AJT2" s="15"/>
      <c r="AJU2" s="15"/>
      <c r="AJV2" s="15"/>
      <c r="AJW2" s="15"/>
      <c r="AJX2" s="15"/>
      <c r="AJY2" s="15"/>
      <c r="AJZ2" s="15"/>
      <c r="AKA2" s="15"/>
      <c r="AKB2" s="15"/>
      <c r="AKC2" s="15"/>
      <c r="AKD2" s="15"/>
      <c r="AKE2" s="15"/>
      <c r="AKF2" s="15"/>
      <c r="AKG2" s="15"/>
      <c r="AKH2" s="15"/>
      <c r="AKI2" s="15"/>
      <c r="AKJ2" s="15"/>
      <c r="AKK2" s="15"/>
      <c r="AKL2" s="15"/>
      <c r="AKM2" s="15"/>
      <c r="AKN2" s="15"/>
      <c r="AKO2" s="15"/>
      <c r="AKP2" s="15"/>
      <c r="AKQ2" s="15"/>
      <c r="AKR2" s="15"/>
      <c r="AKS2" s="15"/>
      <c r="AKT2" s="15"/>
      <c r="AKU2" s="15"/>
      <c r="AKV2" s="15"/>
      <c r="AKW2" s="15"/>
      <c r="AKX2" s="15"/>
      <c r="AKY2" s="15"/>
      <c r="AKZ2" s="15"/>
      <c r="ALA2" s="15"/>
      <c r="ALB2" s="15"/>
      <c r="ALC2" s="15"/>
      <c r="ALD2" s="15"/>
      <c r="ALE2" s="15"/>
      <c r="ALF2" s="15"/>
      <c r="ALG2" s="15"/>
      <c r="ALH2" s="15"/>
      <c r="ALI2" s="15"/>
      <c r="ALJ2" s="15"/>
      <c r="ALK2" s="15"/>
      <c r="ALL2" s="15"/>
      <c r="ALM2" s="15"/>
      <c r="ALN2" s="15"/>
      <c r="ALO2" s="15"/>
      <c r="ALP2" s="15"/>
      <c r="ALQ2" s="15"/>
      <c r="ALR2" s="15"/>
      <c r="ALS2" s="15"/>
      <c r="ALT2" s="15"/>
      <c r="ALU2" s="15"/>
      <c r="ALV2" s="15"/>
      <c r="ALW2" s="15"/>
      <c r="ALX2" s="15"/>
      <c r="ALY2" s="15"/>
      <c r="ALZ2" s="15"/>
      <c r="AMA2" s="15"/>
      <c r="AMB2" s="15"/>
      <c r="AMC2" s="15"/>
      <c r="AMD2" s="15"/>
      <c r="AME2" s="15"/>
      <c r="AMF2" s="15"/>
      <c r="AMG2" s="15"/>
      <c r="AMH2" s="15"/>
      <c r="AMI2" s="15"/>
      <c r="AMJ2" s="15"/>
      <c r="AMK2" s="15"/>
      <c r="AML2" s="15"/>
      <c r="AMM2" s="15"/>
      <c r="AMN2" s="15"/>
      <c r="AMO2" s="15"/>
      <c r="AMP2" s="15"/>
      <c r="AMQ2" s="15"/>
      <c r="AMR2" s="15"/>
      <c r="AMS2" s="15"/>
      <c r="AMT2" s="15"/>
      <c r="AMU2" s="15"/>
      <c r="AMV2" s="15"/>
      <c r="AMW2" s="15"/>
      <c r="AMX2" s="15"/>
      <c r="AMY2" s="15"/>
      <c r="AMZ2" s="15"/>
      <c r="ANA2" s="15"/>
      <c r="ANB2" s="15"/>
      <c r="ANC2" s="15"/>
      <c r="AND2" s="15"/>
      <c r="ANE2" s="15"/>
      <c r="ANF2" s="15"/>
      <c r="ANG2" s="15"/>
      <c r="ANH2" s="15"/>
      <c r="ANI2" s="15"/>
      <c r="ANJ2" s="15"/>
      <c r="ANK2" s="15"/>
      <c r="ANL2" s="15"/>
      <c r="ANM2" s="15"/>
      <c r="ANN2" s="15"/>
      <c r="ANO2" s="15"/>
      <c r="ANP2" s="15"/>
      <c r="ANQ2" s="15"/>
      <c r="ANR2" s="15"/>
      <c r="ANS2" s="15"/>
      <c r="ANT2" s="15"/>
      <c r="ANU2" s="15"/>
      <c r="ANV2" s="15"/>
      <c r="ANW2" s="15"/>
      <c r="ANX2" s="15"/>
      <c r="ANY2" s="15"/>
      <c r="ANZ2" s="15"/>
      <c r="AOA2" s="15"/>
      <c r="AOB2" s="15"/>
      <c r="AOC2" s="15"/>
      <c r="AOD2" s="15"/>
      <c r="AOE2" s="15"/>
      <c r="AOF2" s="15"/>
      <c r="AOG2" s="15"/>
      <c r="AOH2" s="15"/>
      <c r="AOI2" s="15"/>
      <c r="AOJ2" s="15"/>
      <c r="AOK2" s="15"/>
      <c r="AOL2" s="15"/>
      <c r="AOM2" s="15"/>
      <c r="AON2" s="15"/>
      <c r="AOO2" s="15"/>
      <c r="AOP2" s="15"/>
      <c r="AOQ2" s="15"/>
      <c r="AOR2" s="15"/>
      <c r="AOS2" s="15"/>
      <c r="AOT2" s="15"/>
      <c r="AOU2" s="15"/>
      <c r="AOV2" s="15"/>
      <c r="AOW2" s="15"/>
      <c r="AOX2" s="15"/>
      <c r="AOY2" s="15"/>
      <c r="AOZ2" s="15"/>
      <c r="APA2" s="15"/>
      <c r="APB2" s="15"/>
      <c r="APC2" s="15"/>
      <c r="APD2" s="15"/>
      <c r="APE2" s="15"/>
      <c r="APF2" s="15"/>
      <c r="APG2" s="15"/>
      <c r="APH2" s="15"/>
      <c r="API2" s="15"/>
      <c r="APJ2" s="15"/>
      <c r="APK2" s="15"/>
      <c r="APL2" s="15"/>
      <c r="APM2" s="15"/>
      <c r="APN2" s="15"/>
      <c r="APO2" s="15"/>
      <c r="APP2" s="15"/>
      <c r="APQ2" s="15"/>
      <c r="APR2" s="15"/>
      <c r="APS2" s="15"/>
      <c r="APT2" s="15"/>
      <c r="APU2" s="15"/>
      <c r="APV2" s="15"/>
      <c r="APW2" s="15"/>
      <c r="APX2" s="15"/>
      <c r="APY2" s="15"/>
      <c r="APZ2" s="15"/>
      <c r="AQA2" s="15"/>
      <c r="AQB2" s="15"/>
      <c r="AQC2" s="15"/>
      <c r="AQD2" s="15"/>
      <c r="AQE2" s="15"/>
      <c r="AQF2" s="15"/>
      <c r="AQG2" s="15"/>
      <c r="AQH2" s="15"/>
      <c r="AQI2" s="15"/>
      <c r="AQJ2" s="15"/>
      <c r="AQK2" s="15"/>
      <c r="AQL2" s="15"/>
      <c r="AQM2" s="15"/>
      <c r="AQN2" s="15"/>
      <c r="AQO2" s="15"/>
      <c r="AQP2" s="15"/>
      <c r="AQQ2" s="15"/>
      <c r="AQR2" s="15"/>
      <c r="AQS2" s="15"/>
      <c r="AQT2" s="15"/>
      <c r="AQU2" s="15"/>
      <c r="AQV2" s="15"/>
      <c r="AQW2" s="15"/>
      <c r="AQX2" s="15"/>
      <c r="AQY2" s="15"/>
      <c r="AQZ2" s="15"/>
      <c r="ARA2" s="15"/>
      <c r="ARB2" s="15"/>
      <c r="ARC2" s="15"/>
      <c r="ARD2" s="15"/>
      <c r="ARE2" s="15"/>
      <c r="ARF2" s="15"/>
      <c r="ARG2" s="15"/>
      <c r="ARH2" s="15"/>
      <c r="ARI2" s="15"/>
      <c r="ARJ2" s="15"/>
      <c r="ARK2" s="15"/>
      <c r="ARL2" s="15"/>
      <c r="ARM2" s="15"/>
      <c r="ARN2" s="15"/>
      <c r="ARO2" s="15"/>
      <c r="ARP2" s="15"/>
      <c r="ARQ2" s="15"/>
      <c r="ARR2" s="15"/>
      <c r="ARS2" s="15"/>
      <c r="ART2" s="15"/>
      <c r="ARU2" s="15"/>
      <c r="ARV2" s="15"/>
      <c r="ARW2" s="15"/>
      <c r="ARX2" s="15"/>
      <c r="ARY2" s="15"/>
      <c r="ARZ2" s="15"/>
      <c r="ASA2" s="15"/>
      <c r="ASB2" s="15"/>
      <c r="ASC2" s="15"/>
      <c r="ASD2" s="15"/>
      <c r="ASE2" s="15"/>
      <c r="ASF2" s="15"/>
      <c r="ASG2" s="15"/>
      <c r="ASH2" s="15"/>
      <c r="ASI2" s="15"/>
      <c r="ASJ2" s="15"/>
      <c r="ASK2" s="15"/>
      <c r="ASL2" s="15"/>
      <c r="ASM2" s="15"/>
      <c r="ASN2" s="15"/>
      <c r="ASO2" s="15"/>
      <c r="ASP2" s="15"/>
      <c r="ASQ2" s="15"/>
      <c r="ASR2" s="15"/>
      <c r="ASS2" s="15"/>
      <c r="AST2" s="15"/>
      <c r="ASU2" s="15"/>
      <c r="ASV2" s="15"/>
      <c r="ASW2" s="15"/>
      <c r="ASX2" s="15"/>
      <c r="ASY2" s="15"/>
      <c r="ASZ2" s="15"/>
      <c r="ATA2" s="15"/>
      <c r="ATB2" s="15"/>
      <c r="ATC2" s="15"/>
      <c r="ATD2" s="15"/>
      <c r="ATE2" s="15"/>
      <c r="ATF2" s="15"/>
      <c r="ATG2" s="15"/>
      <c r="ATH2" s="15"/>
      <c r="ATI2" s="15"/>
      <c r="ATJ2" s="15"/>
      <c r="ATK2" s="15"/>
      <c r="ATL2" s="15"/>
      <c r="ATM2" s="15"/>
      <c r="ATN2" s="15"/>
      <c r="ATO2" s="15"/>
      <c r="ATP2" s="15"/>
      <c r="ATQ2" s="15"/>
      <c r="ATR2" s="15"/>
      <c r="ATS2" s="15"/>
      <c r="ATT2" s="15"/>
      <c r="ATU2" s="15"/>
      <c r="ATV2" s="15"/>
      <c r="ATW2" s="15"/>
      <c r="ATX2" s="15"/>
      <c r="ATY2" s="15"/>
      <c r="ATZ2" s="15"/>
      <c r="AUA2" s="15"/>
      <c r="AUB2" s="15"/>
      <c r="AUC2" s="15"/>
      <c r="AUD2" s="15"/>
      <c r="AUE2" s="15"/>
      <c r="AUF2" s="15"/>
      <c r="AUG2" s="15"/>
      <c r="AUH2" s="15"/>
      <c r="AUI2" s="15"/>
      <c r="AUJ2" s="15"/>
      <c r="AUK2" s="15"/>
      <c r="AUL2" s="15"/>
      <c r="AUM2" s="15"/>
      <c r="AUN2" s="15"/>
      <c r="AUO2" s="15"/>
      <c r="AUP2" s="15"/>
      <c r="AUQ2" s="15"/>
      <c r="AUR2" s="15"/>
      <c r="AUS2" s="15"/>
      <c r="AUT2" s="15"/>
      <c r="AUU2" s="15"/>
      <c r="AUV2" s="15"/>
      <c r="AUW2" s="15"/>
      <c r="AUX2" s="15"/>
      <c r="AUY2" s="15"/>
      <c r="AUZ2" s="15"/>
      <c r="AVA2" s="15"/>
      <c r="AVB2" s="15"/>
      <c r="AVC2" s="15"/>
      <c r="AVD2" s="15"/>
      <c r="AVE2" s="15"/>
      <c r="AVF2" s="15"/>
      <c r="AVG2" s="15"/>
      <c r="AVH2" s="15"/>
      <c r="AVI2" s="15"/>
      <c r="AVJ2" s="15"/>
      <c r="AVK2" s="15"/>
      <c r="AVL2" s="15"/>
      <c r="AVM2" s="15"/>
      <c r="AVN2" s="15"/>
      <c r="AVO2" s="15"/>
      <c r="AVP2" s="15"/>
      <c r="AVQ2" s="15"/>
      <c r="AVR2" s="15"/>
      <c r="AVS2" s="15"/>
      <c r="AVT2" s="15"/>
      <c r="AVU2" s="15"/>
      <c r="AVV2" s="15"/>
      <c r="AVW2" s="15"/>
      <c r="AVX2" s="15"/>
      <c r="AVY2" s="15"/>
      <c r="AVZ2" s="15"/>
      <c r="AWA2" s="15"/>
      <c r="AWB2" s="15"/>
      <c r="AWC2" s="15"/>
      <c r="AWD2" s="15"/>
      <c r="AWE2" s="15"/>
      <c r="AWF2" s="15"/>
      <c r="AWG2" s="15"/>
      <c r="AWH2" s="15"/>
      <c r="AWI2" s="15"/>
      <c r="AWJ2" s="15"/>
      <c r="AWK2" s="15"/>
      <c r="AWL2" s="15"/>
      <c r="AWM2" s="15"/>
      <c r="AWN2" s="15"/>
      <c r="AWO2" s="15"/>
      <c r="AWP2" s="15"/>
      <c r="AWQ2" s="15"/>
      <c r="AWR2" s="15"/>
      <c r="AWS2" s="15"/>
      <c r="AWT2" s="15"/>
      <c r="AWU2" s="15"/>
      <c r="AWV2" s="15"/>
      <c r="AWW2" s="15"/>
      <c r="AWX2" s="15"/>
      <c r="AWY2" s="15"/>
      <c r="AWZ2" s="15"/>
      <c r="AXA2" s="15"/>
      <c r="AXB2" s="15"/>
      <c r="AXC2" s="15"/>
      <c r="AXD2" s="15"/>
      <c r="AXE2" s="15"/>
      <c r="AXF2" s="15"/>
      <c r="AXG2" s="15"/>
      <c r="AXH2" s="15"/>
      <c r="AXI2" s="15"/>
      <c r="AXJ2" s="15"/>
      <c r="AXK2" s="15"/>
      <c r="AXL2" s="15"/>
      <c r="AXM2" s="15"/>
      <c r="AXN2" s="15"/>
      <c r="AXO2" s="15"/>
      <c r="AXP2" s="15"/>
      <c r="AXQ2" s="15"/>
      <c r="AXR2" s="15"/>
      <c r="AXS2" s="15"/>
      <c r="AXT2" s="15"/>
      <c r="AXU2" s="15"/>
      <c r="AXV2" s="15"/>
      <c r="AXW2" s="15"/>
    </row>
    <row r="3" spans="1:1323" s="11" customFormat="1" ht="18.75" x14ac:dyDescent="0.3">
      <c r="A3" s="36" t="s">
        <v>1</v>
      </c>
      <c r="B3" s="38">
        <v>24</v>
      </c>
      <c r="C3" s="43">
        <v>45406</v>
      </c>
      <c r="D3" s="44">
        <v>45418</v>
      </c>
      <c r="E3" s="44">
        <v>45418</v>
      </c>
      <c r="F3" s="43">
        <v>45419</v>
      </c>
      <c r="G3" s="44">
        <v>45419</v>
      </c>
      <c r="H3" s="44">
        <v>45419</v>
      </c>
      <c r="I3" s="44">
        <v>45420</v>
      </c>
      <c r="J3" s="44">
        <v>45420</v>
      </c>
      <c r="K3" s="44">
        <v>45421</v>
      </c>
      <c r="L3" s="45">
        <v>45422</v>
      </c>
      <c r="M3" s="24">
        <v>45427</v>
      </c>
      <c r="N3" s="10"/>
      <c r="O3" s="10"/>
      <c r="P3" s="21">
        <f>((R3-30))</f>
        <v>45378</v>
      </c>
      <c r="Q3" s="22">
        <f>(S3)</f>
        <v>45411</v>
      </c>
      <c r="R3" s="39">
        <f t="shared" ref="R3:R63" si="0">((IF(WEEKDAY((S3))=2,(S3-3),(S3-1))))</f>
        <v>45408</v>
      </c>
      <c r="S3" s="22">
        <v>45411</v>
      </c>
      <c r="T3" s="22">
        <f>((IF(WEEKDAY((U3))=2,(U3-3),(U3-1))))</f>
        <v>45415</v>
      </c>
      <c r="U3" s="22">
        <v>45418</v>
      </c>
      <c r="V3" s="21">
        <v>45420</v>
      </c>
      <c r="W3" s="40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</row>
    <row r="4" spans="1:1323" ht="18.75" x14ac:dyDescent="0.3">
      <c r="A4" s="35"/>
      <c r="B4" s="35"/>
      <c r="C4" s="46"/>
      <c r="D4" s="47"/>
      <c r="E4" s="47"/>
      <c r="F4" s="46"/>
      <c r="G4" s="47"/>
      <c r="H4" s="47"/>
      <c r="I4" s="47"/>
      <c r="J4" s="47"/>
      <c r="K4" s="47"/>
      <c r="L4" s="48"/>
      <c r="M4" s="24"/>
      <c r="N4" s="29"/>
      <c r="O4" s="29"/>
      <c r="P4" s="27"/>
      <c r="Q4" s="30"/>
      <c r="R4" s="31"/>
      <c r="S4" s="30"/>
      <c r="T4" s="30"/>
      <c r="U4" s="30"/>
      <c r="V4" s="27"/>
      <c r="W4" s="37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</row>
    <row r="5" spans="1:1323" s="11" customFormat="1" ht="18.75" x14ac:dyDescent="0.3">
      <c r="A5" s="36" t="s">
        <v>1</v>
      </c>
      <c r="B5" s="38">
        <v>25</v>
      </c>
      <c r="C5" s="43">
        <f t="shared" ref="C5" si="1">(C3+14)</f>
        <v>45420</v>
      </c>
      <c r="D5" s="44">
        <v>45429</v>
      </c>
      <c r="E5" s="44">
        <v>45429</v>
      </c>
      <c r="F5" s="43">
        <f t="shared" ref="F5" si="2">(C5+13)</f>
        <v>45433</v>
      </c>
      <c r="G5" s="44">
        <v>45432</v>
      </c>
      <c r="H5" s="44">
        <v>45432</v>
      </c>
      <c r="I5" s="44">
        <v>45433</v>
      </c>
      <c r="J5" s="44">
        <v>45433</v>
      </c>
      <c r="K5" s="44">
        <v>45434</v>
      </c>
      <c r="L5" s="49" t="s">
        <v>23</v>
      </c>
      <c r="M5" s="24">
        <f t="shared" ref="M5:M11" si="3">F5+8</f>
        <v>45441</v>
      </c>
      <c r="N5" s="10"/>
      <c r="O5" s="10"/>
      <c r="P5" s="21">
        <f>((R5-30))</f>
        <v>45392</v>
      </c>
      <c r="Q5" s="22">
        <f>(S5)</f>
        <v>45425</v>
      </c>
      <c r="R5" s="39">
        <f t="shared" si="0"/>
        <v>45422</v>
      </c>
      <c r="S5" s="22">
        <v>45425</v>
      </c>
      <c r="T5" s="42">
        <f>((IF(WEEKDAY((U5))=2,(U5-3),(U5-1))))</f>
        <v>45428</v>
      </c>
      <c r="U5" s="33">
        <v>45429</v>
      </c>
      <c r="V5" s="34">
        <v>45433</v>
      </c>
      <c r="W5" s="40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</row>
    <row r="6" spans="1:1323" ht="18.75" x14ac:dyDescent="0.3">
      <c r="A6" s="35"/>
      <c r="B6" s="35"/>
      <c r="C6" s="46"/>
      <c r="D6" s="47"/>
      <c r="E6" s="47"/>
      <c r="F6" s="46"/>
      <c r="G6" s="47"/>
      <c r="H6" s="47"/>
      <c r="I6" s="47"/>
      <c r="J6" s="47"/>
      <c r="K6" s="47"/>
      <c r="L6" s="48"/>
      <c r="M6" s="24"/>
      <c r="N6" s="29"/>
      <c r="O6" s="29"/>
      <c r="P6" s="27"/>
      <c r="Q6" s="30"/>
      <c r="R6" s="31"/>
      <c r="S6" s="30"/>
      <c r="T6" s="30"/>
      <c r="U6" s="30"/>
      <c r="V6" s="27"/>
      <c r="W6" s="37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</row>
    <row r="7" spans="1:1323" s="11" customFormat="1" ht="18.75" x14ac:dyDescent="0.3">
      <c r="A7" s="36" t="s">
        <v>1</v>
      </c>
      <c r="B7" s="38">
        <v>26</v>
      </c>
      <c r="C7" s="43">
        <f t="shared" ref="C7" si="4">(C5+14)</f>
        <v>45434</v>
      </c>
      <c r="D7" s="44">
        <v>45446</v>
      </c>
      <c r="E7" s="44">
        <v>45446</v>
      </c>
      <c r="F7" s="43">
        <f t="shared" ref="F7" si="5">(C7+13)</f>
        <v>45447</v>
      </c>
      <c r="G7" s="44">
        <v>45447</v>
      </c>
      <c r="H7" s="44">
        <v>45447</v>
      </c>
      <c r="I7" s="50">
        <v>45448</v>
      </c>
      <c r="J7" s="44">
        <v>45448</v>
      </c>
      <c r="K7" s="44">
        <v>45449</v>
      </c>
      <c r="L7" s="45">
        <v>45450</v>
      </c>
      <c r="M7" s="24">
        <f t="shared" si="3"/>
        <v>45455</v>
      </c>
      <c r="N7" s="10"/>
      <c r="O7" s="10"/>
      <c r="P7" s="21">
        <f>((R7-30))</f>
        <v>45405</v>
      </c>
      <c r="Q7" s="22">
        <f>(S7)</f>
        <v>45436</v>
      </c>
      <c r="R7" s="39">
        <f t="shared" si="0"/>
        <v>45435</v>
      </c>
      <c r="S7" s="33">
        <v>45436</v>
      </c>
      <c r="T7" s="22">
        <f>((IF(WEEKDAY((U7))=2,(U7-3),(U7-1))))</f>
        <v>45443</v>
      </c>
      <c r="U7" s="22">
        <v>45446</v>
      </c>
      <c r="V7" s="21">
        <v>45448</v>
      </c>
      <c r="W7" s="40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</row>
    <row r="8" spans="1:1323" ht="18.75" x14ac:dyDescent="0.3">
      <c r="A8" s="25"/>
      <c r="B8" s="35"/>
      <c r="C8" s="46"/>
      <c r="D8" s="47"/>
      <c r="E8" s="47"/>
      <c r="F8" s="46"/>
      <c r="G8" s="47"/>
      <c r="H8" s="47"/>
      <c r="I8" s="47"/>
      <c r="J8" s="47"/>
      <c r="K8" s="47"/>
      <c r="L8" s="48"/>
      <c r="M8" s="24"/>
      <c r="N8" s="29"/>
      <c r="O8" s="29"/>
      <c r="P8" s="27"/>
      <c r="Q8" s="30"/>
      <c r="R8" s="31"/>
      <c r="S8" s="30"/>
      <c r="T8" s="30"/>
      <c r="U8" s="30"/>
      <c r="V8" s="27"/>
      <c r="W8" s="37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</row>
    <row r="9" spans="1:1323" s="11" customFormat="1" ht="18.75" x14ac:dyDescent="0.3">
      <c r="A9" s="36" t="s">
        <v>1</v>
      </c>
      <c r="B9" s="36">
        <v>1</v>
      </c>
      <c r="C9" s="43">
        <f t="shared" ref="C9" si="6">(C7+14)</f>
        <v>45448</v>
      </c>
      <c r="D9" s="50">
        <v>45457</v>
      </c>
      <c r="E9" s="50">
        <v>45457</v>
      </c>
      <c r="F9" s="43">
        <f t="shared" ref="F9:F11" si="7">(C9+13)</f>
        <v>45461</v>
      </c>
      <c r="G9" s="50">
        <v>45460</v>
      </c>
      <c r="H9" s="50">
        <v>45460</v>
      </c>
      <c r="I9" s="50">
        <v>45461</v>
      </c>
      <c r="J9" s="50">
        <v>45461</v>
      </c>
      <c r="K9" s="50">
        <v>45463</v>
      </c>
      <c r="L9" s="51">
        <v>45464</v>
      </c>
      <c r="M9" s="24">
        <f t="shared" si="3"/>
        <v>45469</v>
      </c>
      <c r="N9" s="10"/>
      <c r="O9" s="10"/>
      <c r="P9" s="21">
        <f>((R9-30))</f>
        <v>45420</v>
      </c>
      <c r="Q9" s="22">
        <f>(S9)</f>
        <v>45453</v>
      </c>
      <c r="R9" s="39">
        <f t="shared" si="0"/>
        <v>45450</v>
      </c>
      <c r="S9" s="22">
        <v>45453</v>
      </c>
      <c r="T9" s="42">
        <f>((IF(WEEKDAY((U9))=2,(U9-3),(U9-1))))</f>
        <v>45456</v>
      </c>
      <c r="U9" s="33">
        <v>45457</v>
      </c>
      <c r="V9" s="34">
        <v>45461</v>
      </c>
      <c r="W9" s="40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</row>
    <row r="10" spans="1:1323" ht="18.75" x14ac:dyDescent="0.3">
      <c r="A10" s="35"/>
      <c r="B10" s="35"/>
      <c r="C10" s="46"/>
      <c r="D10" s="47"/>
      <c r="E10" s="47"/>
      <c r="F10" s="46"/>
      <c r="G10" s="47"/>
      <c r="H10" s="47"/>
      <c r="I10" s="47"/>
      <c r="J10" s="47"/>
      <c r="K10" s="47"/>
      <c r="L10" s="48"/>
      <c r="M10" s="24"/>
      <c r="N10" s="29"/>
      <c r="O10" s="29"/>
      <c r="P10" s="27"/>
      <c r="Q10" s="30"/>
      <c r="R10" s="31"/>
      <c r="S10" s="30"/>
      <c r="T10" s="30"/>
      <c r="U10" s="30"/>
      <c r="V10" s="27"/>
      <c r="W10" s="37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</row>
    <row r="11" spans="1:1323" s="11" customFormat="1" ht="18.75" x14ac:dyDescent="0.3">
      <c r="A11" s="36" t="s">
        <v>1</v>
      </c>
      <c r="B11" s="38">
        <v>2</v>
      </c>
      <c r="C11" s="43">
        <f t="shared" ref="C11:C63" si="8">(C9+14)</f>
        <v>45462</v>
      </c>
      <c r="D11" s="44">
        <v>45471</v>
      </c>
      <c r="E11" s="44">
        <v>45471</v>
      </c>
      <c r="F11" s="43">
        <f t="shared" si="7"/>
        <v>45475</v>
      </c>
      <c r="G11" s="44">
        <v>45474</v>
      </c>
      <c r="H11" s="44">
        <v>45474</v>
      </c>
      <c r="I11" s="44">
        <v>45475</v>
      </c>
      <c r="J11" s="44">
        <v>45475</v>
      </c>
      <c r="K11" s="50">
        <v>45476</v>
      </c>
      <c r="L11" s="45">
        <v>45478</v>
      </c>
      <c r="M11" s="24">
        <f t="shared" si="3"/>
        <v>45483</v>
      </c>
      <c r="N11" s="10"/>
      <c r="O11" s="10"/>
      <c r="P11" s="21">
        <f>((R11-30))</f>
        <v>45434</v>
      </c>
      <c r="Q11" s="22">
        <f>(S11)</f>
        <v>45467</v>
      </c>
      <c r="R11" s="39">
        <f t="shared" si="0"/>
        <v>45464</v>
      </c>
      <c r="S11" s="22">
        <v>45467</v>
      </c>
      <c r="T11" s="42">
        <f>((IF(WEEKDAY((U11))=2,(U11-3),(U11-1))))</f>
        <v>45470</v>
      </c>
      <c r="U11" s="33">
        <v>45471</v>
      </c>
      <c r="V11" s="34">
        <v>45475</v>
      </c>
      <c r="W11" s="40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</row>
    <row r="12" spans="1:1323" ht="18.75" x14ac:dyDescent="0.3">
      <c r="A12" s="35"/>
      <c r="B12" s="25"/>
      <c r="C12" s="26"/>
      <c r="D12" s="27"/>
      <c r="E12" s="27"/>
      <c r="F12" s="26"/>
      <c r="G12" s="27"/>
      <c r="H12" s="27"/>
      <c r="I12" s="27"/>
      <c r="J12" s="27"/>
      <c r="K12" s="27"/>
      <c r="L12" s="28"/>
      <c r="M12" s="24"/>
      <c r="N12" s="29"/>
      <c r="O12" s="29"/>
      <c r="P12" s="27"/>
      <c r="Q12" s="30"/>
      <c r="R12" s="31"/>
      <c r="S12" s="30"/>
      <c r="T12" s="30"/>
      <c r="U12" s="37"/>
      <c r="V12" s="32"/>
      <c r="W12" s="37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</row>
    <row r="13" spans="1:1323" s="11" customFormat="1" ht="18.75" x14ac:dyDescent="0.3">
      <c r="A13" s="36" t="s">
        <v>1</v>
      </c>
      <c r="B13" s="38">
        <v>3</v>
      </c>
      <c r="C13" s="43">
        <f t="shared" si="8"/>
        <v>45476</v>
      </c>
      <c r="D13" s="50">
        <v>45853</v>
      </c>
      <c r="E13" s="50">
        <v>45488</v>
      </c>
      <c r="F13" s="43">
        <f t="shared" ref="F13" si="9">(C13+13)</f>
        <v>45489</v>
      </c>
      <c r="G13" s="50">
        <v>45489</v>
      </c>
      <c r="H13" s="50">
        <v>45489</v>
      </c>
      <c r="I13" s="50">
        <v>45490</v>
      </c>
      <c r="J13" s="50">
        <v>45490</v>
      </c>
      <c r="K13" s="50">
        <v>45491</v>
      </c>
      <c r="L13" s="45">
        <v>45492</v>
      </c>
      <c r="M13" s="24">
        <f t="shared" ref="M13" si="10">F13+8</f>
        <v>45497</v>
      </c>
      <c r="N13" s="10"/>
      <c r="O13" s="10"/>
      <c r="P13" s="21">
        <f>((R13-30))</f>
        <v>45448</v>
      </c>
      <c r="Q13" s="22">
        <f>(S13)</f>
        <v>45481</v>
      </c>
      <c r="R13" s="39">
        <f t="shared" si="0"/>
        <v>45478</v>
      </c>
      <c r="S13" s="22">
        <v>45481</v>
      </c>
      <c r="T13" s="42">
        <f>((IF(WEEKDAY((U13))=2,(U13-3),(U13-1))))</f>
        <v>45485</v>
      </c>
      <c r="U13" s="22">
        <v>45488</v>
      </c>
      <c r="V13" s="22">
        <v>45490</v>
      </c>
      <c r="W13" s="40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</row>
    <row r="14" spans="1:1323" ht="18.75" x14ac:dyDescent="0.3">
      <c r="A14" s="35"/>
      <c r="B14" s="25"/>
      <c r="C14" s="26"/>
      <c r="D14" s="27"/>
      <c r="E14" s="27"/>
      <c r="F14" s="26"/>
      <c r="G14" s="27"/>
      <c r="H14" s="27"/>
      <c r="I14" s="27"/>
      <c r="J14" s="27"/>
      <c r="K14" s="27"/>
      <c r="L14" s="28"/>
      <c r="M14" s="24"/>
      <c r="N14" s="29"/>
      <c r="O14" s="29"/>
      <c r="P14" s="27"/>
      <c r="Q14" s="30"/>
      <c r="R14" s="31"/>
      <c r="S14" s="30"/>
      <c r="T14" s="30"/>
      <c r="U14" s="37"/>
      <c r="V14" s="32"/>
      <c r="W14" s="37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</row>
    <row r="15" spans="1:1323" s="11" customFormat="1" ht="18.75" x14ac:dyDescent="0.3">
      <c r="A15" s="36" t="s">
        <v>1</v>
      </c>
      <c r="B15" s="38">
        <v>4</v>
      </c>
      <c r="C15" s="43">
        <f t="shared" si="8"/>
        <v>45490</v>
      </c>
      <c r="D15" s="44">
        <v>45502</v>
      </c>
      <c r="E15" s="44">
        <v>45502</v>
      </c>
      <c r="F15" s="43">
        <f t="shared" ref="F15" si="11">(C15+13)</f>
        <v>45503</v>
      </c>
      <c r="G15" s="44">
        <v>45503</v>
      </c>
      <c r="H15" s="44">
        <v>45503</v>
      </c>
      <c r="I15" s="44">
        <v>45504</v>
      </c>
      <c r="J15" s="44">
        <v>45504</v>
      </c>
      <c r="K15" s="50">
        <v>45505</v>
      </c>
      <c r="L15" s="45">
        <v>45506</v>
      </c>
      <c r="M15" s="24">
        <f t="shared" ref="M15" si="12">F15+8</f>
        <v>45511</v>
      </c>
      <c r="N15" s="10"/>
      <c r="O15" s="10"/>
      <c r="P15" s="21">
        <f>((R15-30))</f>
        <v>45462</v>
      </c>
      <c r="Q15" s="22">
        <f>(S15)</f>
        <v>45495</v>
      </c>
      <c r="R15" s="39">
        <f t="shared" si="0"/>
        <v>45492</v>
      </c>
      <c r="S15" s="22">
        <v>45495</v>
      </c>
      <c r="T15" s="42">
        <f>((IF(WEEKDAY((U15))=2,(U15-3),(U15-1))))</f>
        <v>45499</v>
      </c>
      <c r="U15" s="22">
        <v>45502</v>
      </c>
      <c r="V15" s="22">
        <v>45504</v>
      </c>
      <c r="W15" s="40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</row>
    <row r="16" spans="1:1323" ht="18.75" x14ac:dyDescent="0.3">
      <c r="A16" s="35"/>
      <c r="B16" s="25"/>
      <c r="C16" s="26"/>
      <c r="D16" s="27"/>
      <c r="E16" s="27"/>
      <c r="F16" s="26"/>
      <c r="G16" s="27"/>
      <c r="H16" s="27"/>
      <c r="I16" s="27"/>
      <c r="J16" s="27"/>
      <c r="K16" s="27"/>
      <c r="L16" s="28"/>
      <c r="M16" s="24"/>
      <c r="N16" s="29"/>
      <c r="O16" s="29"/>
      <c r="P16" s="27"/>
      <c r="Q16" s="30"/>
      <c r="R16" s="31"/>
      <c r="S16" s="30"/>
      <c r="T16" s="30"/>
      <c r="U16" s="37"/>
      <c r="V16" s="32"/>
      <c r="W16" s="37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</row>
    <row r="17" spans="1:106" s="11" customFormat="1" ht="18.75" x14ac:dyDescent="0.3">
      <c r="A17" s="36" t="s">
        <v>1</v>
      </c>
      <c r="B17" s="38">
        <v>5</v>
      </c>
      <c r="C17" s="43">
        <f t="shared" si="8"/>
        <v>45504</v>
      </c>
      <c r="D17" s="44">
        <v>45516</v>
      </c>
      <c r="E17" s="44">
        <v>45516</v>
      </c>
      <c r="F17" s="43">
        <f t="shared" ref="F17" si="13">(C17+13)</f>
        <v>45517</v>
      </c>
      <c r="G17" s="44">
        <v>45517</v>
      </c>
      <c r="H17" s="44">
        <v>45517</v>
      </c>
      <c r="I17" s="44">
        <v>45518</v>
      </c>
      <c r="J17" s="44">
        <v>45518</v>
      </c>
      <c r="K17" s="50">
        <v>45519</v>
      </c>
      <c r="L17" s="45">
        <v>45520</v>
      </c>
      <c r="M17" s="24">
        <f t="shared" ref="M17" si="14">F17+8</f>
        <v>45525</v>
      </c>
      <c r="N17" s="10"/>
      <c r="O17" s="10"/>
      <c r="P17" s="21">
        <f>((R17-30))</f>
        <v>45476</v>
      </c>
      <c r="Q17" s="22">
        <f>(S17)</f>
        <v>45509</v>
      </c>
      <c r="R17" s="39">
        <f t="shared" si="0"/>
        <v>45506</v>
      </c>
      <c r="S17" s="22">
        <v>45509</v>
      </c>
      <c r="T17" s="42">
        <f>((IF(WEEKDAY((U17))=2,(U17-3),(U17-1))))</f>
        <v>45513</v>
      </c>
      <c r="U17" s="22">
        <v>45516</v>
      </c>
      <c r="V17" s="22">
        <v>45518</v>
      </c>
      <c r="W17" s="40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</row>
    <row r="18" spans="1:106" ht="18.75" x14ac:dyDescent="0.3">
      <c r="A18" s="35"/>
      <c r="B18" s="25"/>
      <c r="C18" s="26"/>
      <c r="D18" s="27"/>
      <c r="E18" s="27"/>
      <c r="F18" s="26"/>
      <c r="G18" s="27"/>
      <c r="H18" s="27"/>
      <c r="I18" s="27"/>
      <c r="J18" s="27"/>
      <c r="K18" s="27"/>
      <c r="L18" s="28"/>
      <c r="M18" s="24"/>
      <c r="N18" s="29"/>
      <c r="O18" s="29"/>
      <c r="P18" s="27"/>
      <c r="Q18" s="30"/>
      <c r="R18" s="31"/>
      <c r="S18" s="30"/>
      <c r="T18" s="30"/>
      <c r="U18" s="37"/>
      <c r="V18" s="32"/>
      <c r="W18" s="37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</row>
    <row r="19" spans="1:106" s="11" customFormat="1" ht="18.75" x14ac:dyDescent="0.3">
      <c r="A19" s="36" t="s">
        <v>1</v>
      </c>
      <c r="B19" s="38">
        <v>6</v>
      </c>
      <c r="C19" s="43">
        <f t="shared" si="8"/>
        <v>45518</v>
      </c>
      <c r="D19" s="44">
        <v>45527</v>
      </c>
      <c r="E19" s="44">
        <v>45527</v>
      </c>
      <c r="F19" s="43">
        <f t="shared" ref="F19" si="15">(C19+13)</f>
        <v>45531</v>
      </c>
      <c r="G19" s="44">
        <v>45530</v>
      </c>
      <c r="H19" s="44">
        <v>45530</v>
      </c>
      <c r="I19" s="44">
        <v>45531</v>
      </c>
      <c r="J19" s="44">
        <v>45531</v>
      </c>
      <c r="K19" s="50">
        <v>45532</v>
      </c>
      <c r="L19" s="49" t="s">
        <v>25</v>
      </c>
      <c r="M19" s="24">
        <f t="shared" ref="M19" si="16">F19+8</f>
        <v>45539</v>
      </c>
      <c r="N19" s="10"/>
      <c r="O19" s="10"/>
      <c r="P19" s="21">
        <f>((R19-30))</f>
        <v>45490</v>
      </c>
      <c r="Q19" s="22">
        <f>(S19)</f>
        <v>45523</v>
      </c>
      <c r="R19" s="39">
        <f t="shared" si="0"/>
        <v>45520</v>
      </c>
      <c r="S19" s="22">
        <v>45523</v>
      </c>
      <c r="T19" s="42">
        <f>((IF(WEEKDAY((U19))=2,(U19-3),(U19-1))))</f>
        <v>45526</v>
      </c>
      <c r="U19" s="33">
        <v>45527</v>
      </c>
      <c r="V19" s="33">
        <v>45531</v>
      </c>
      <c r="W19" s="40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</row>
    <row r="20" spans="1:106" ht="18.75" x14ac:dyDescent="0.3">
      <c r="A20" s="35"/>
      <c r="B20" s="25"/>
      <c r="C20" s="26"/>
      <c r="D20" s="27"/>
      <c r="E20" s="27"/>
      <c r="F20" s="26"/>
      <c r="G20" s="27"/>
      <c r="H20" s="27"/>
      <c r="I20" s="27"/>
      <c r="J20" s="27"/>
      <c r="K20" s="27"/>
      <c r="L20" s="28"/>
      <c r="M20" s="24"/>
      <c r="N20" s="29"/>
      <c r="O20" s="29"/>
      <c r="P20" s="27"/>
      <c r="Q20" s="30"/>
      <c r="R20" s="31"/>
      <c r="S20" s="30"/>
      <c r="T20" s="30"/>
      <c r="U20" s="37"/>
      <c r="V20" s="32"/>
      <c r="W20" s="37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</row>
    <row r="21" spans="1:106" s="11" customFormat="1" ht="18.75" x14ac:dyDescent="0.3">
      <c r="A21" s="36" t="s">
        <v>1</v>
      </c>
      <c r="B21" s="38">
        <v>7</v>
      </c>
      <c r="C21" s="43">
        <f t="shared" si="8"/>
        <v>45532</v>
      </c>
      <c r="D21" s="44">
        <v>45544</v>
      </c>
      <c r="E21" s="44">
        <v>45544</v>
      </c>
      <c r="F21" s="43">
        <f t="shared" ref="F21" si="17">(C21+13)</f>
        <v>45545</v>
      </c>
      <c r="G21" s="44">
        <v>45545</v>
      </c>
      <c r="H21" s="44">
        <v>45545</v>
      </c>
      <c r="I21" s="44">
        <v>45546</v>
      </c>
      <c r="J21" s="44">
        <v>45546</v>
      </c>
      <c r="K21" s="50">
        <v>45547</v>
      </c>
      <c r="L21" s="45">
        <v>45548</v>
      </c>
      <c r="M21" s="24">
        <f t="shared" ref="M21" si="18">F21+8</f>
        <v>45553</v>
      </c>
      <c r="N21" s="10"/>
      <c r="O21" s="10"/>
      <c r="P21" s="21">
        <f>((R21-30))</f>
        <v>45503</v>
      </c>
      <c r="Q21" s="22">
        <f>(S21)</f>
        <v>45534</v>
      </c>
      <c r="R21" s="39">
        <f t="shared" si="0"/>
        <v>45533</v>
      </c>
      <c r="S21" s="33">
        <v>45534</v>
      </c>
      <c r="T21" s="42">
        <f>((IF(WEEKDAY((U21))=2,(U21-3),(U21-1))))</f>
        <v>45541</v>
      </c>
      <c r="U21" s="22">
        <v>45544</v>
      </c>
      <c r="V21" s="22">
        <v>45546</v>
      </c>
      <c r="W21" s="40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</row>
    <row r="22" spans="1:106" ht="18.75" x14ac:dyDescent="0.3">
      <c r="A22" s="35"/>
      <c r="B22" s="25"/>
      <c r="C22" s="26"/>
      <c r="D22" s="27"/>
      <c r="E22" s="27"/>
      <c r="F22" s="26"/>
      <c r="G22" s="27"/>
      <c r="H22" s="27"/>
      <c r="I22" s="27"/>
      <c r="J22" s="27"/>
      <c r="K22" s="27"/>
      <c r="L22" s="28"/>
      <c r="M22" s="24"/>
      <c r="N22" s="29"/>
      <c r="O22" s="29"/>
      <c r="P22" s="27"/>
      <c r="Q22" s="30"/>
      <c r="R22" s="31"/>
      <c r="S22" s="30"/>
      <c r="T22" s="30"/>
      <c r="U22" s="37"/>
      <c r="V22" s="32"/>
      <c r="W22" s="37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</row>
    <row r="23" spans="1:106" s="11" customFormat="1" ht="18.75" x14ac:dyDescent="0.3">
      <c r="A23" s="36" t="s">
        <v>1</v>
      </c>
      <c r="B23" s="38">
        <v>8</v>
      </c>
      <c r="C23" s="43">
        <f t="shared" si="8"/>
        <v>45546</v>
      </c>
      <c r="D23" s="44">
        <v>45558</v>
      </c>
      <c r="E23" s="44">
        <v>45558</v>
      </c>
      <c r="F23" s="43">
        <f t="shared" ref="F23" si="19">(C23+13)</f>
        <v>45559</v>
      </c>
      <c r="G23" s="44">
        <v>45559</v>
      </c>
      <c r="H23" s="44">
        <v>45559</v>
      </c>
      <c r="I23" s="44">
        <v>45560</v>
      </c>
      <c r="J23" s="44">
        <v>45560</v>
      </c>
      <c r="K23" s="50">
        <v>45561</v>
      </c>
      <c r="L23" s="45">
        <v>45562</v>
      </c>
      <c r="M23" s="24">
        <f t="shared" ref="M23" si="20">F23+8</f>
        <v>45567</v>
      </c>
      <c r="N23" s="10"/>
      <c r="O23" s="10"/>
      <c r="P23" s="21">
        <f>((R23-30))</f>
        <v>45518</v>
      </c>
      <c r="Q23" s="22">
        <f>(S23)</f>
        <v>45551</v>
      </c>
      <c r="R23" s="39">
        <f t="shared" si="0"/>
        <v>45548</v>
      </c>
      <c r="S23" s="22">
        <v>45551</v>
      </c>
      <c r="T23" s="42">
        <f>((IF(WEEKDAY((U23))=2,(U23-3),(U23-1))))</f>
        <v>45555</v>
      </c>
      <c r="U23" s="22">
        <v>45558</v>
      </c>
      <c r="V23" s="22">
        <v>45560</v>
      </c>
      <c r="W23" s="40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</row>
    <row r="24" spans="1:106" ht="18.75" x14ac:dyDescent="0.3">
      <c r="A24" s="35"/>
      <c r="B24" s="25"/>
      <c r="C24" s="26"/>
      <c r="D24" s="27"/>
      <c r="E24" s="27"/>
      <c r="F24" s="26"/>
      <c r="G24" s="27"/>
      <c r="H24" s="27"/>
      <c r="I24" s="27"/>
      <c r="J24" s="27"/>
      <c r="K24" s="27"/>
      <c r="L24" s="28"/>
      <c r="M24" s="24"/>
      <c r="N24" s="29"/>
      <c r="O24" s="29"/>
      <c r="P24" s="27"/>
      <c r="Q24" s="30"/>
      <c r="R24" s="31"/>
      <c r="S24" s="30"/>
      <c r="T24" s="30"/>
      <c r="U24" s="37"/>
      <c r="V24" s="32"/>
      <c r="W24" s="37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</row>
    <row r="25" spans="1:106" s="11" customFormat="1" ht="18.75" x14ac:dyDescent="0.3">
      <c r="A25" s="36" t="s">
        <v>1</v>
      </c>
      <c r="B25" s="38">
        <v>9</v>
      </c>
      <c r="C25" s="43">
        <f t="shared" si="8"/>
        <v>45560</v>
      </c>
      <c r="D25" s="44">
        <v>45569</v>
      </c>
      <c r="E25" s="44">
        <v>45569</v>
      </c>
      <c r="F25" s="43">
        <f t="shared" ref="F25" si="21">(C25+13)</f>
        <v>45573</v>
      </c>
      <c r="G25" s="44">
        <v>45572</v>
      </c>
      <c r="H25" s="44">
        <v>45572</v>
      </c>
      <c r="I25" s="44">
        <v>45573</v>
      </c>
      <c r="J25" s="44">
        <v>45573</v>
      </c>
      <c r="K25" s="50">
        <v>45574</v>
      </c>
      <c r="L25" s="49" t="s">
        <v>26</v>
      </c>
      <c r="M25" s="24">
        <f t="shared" ref="M25" si="22">F25+8</f>
        <v>45581</v>
      </c>
      <c r="N25" s="10"/>
      <c r="O25" s="10"/>
      <c r="P25" s="21">
        <f>((R25-30))</f>
        <v>45532</v>
      </c>
      <c r="Q25" s="22">
        <f>(S25)</f>
        <v>45565</v>
      </c>
      <c r="R25" s="39">
        <f t="shared" si="0"/>
        <v>45562</v>
      </c>
      <c r="S25" s="22">
        <v>45565</v>
      </c>
      <c r="T25" s="42">
        <f>((IF(WEEKDAY((U25))=2,(U25-3),(U25-1))))</f>
        <v>45568</v>
      </c>
      <c r="U25" s="33">
        <v>45569</v>
      </c>
      <c r="V25" s="33">
        <v>45573</v>
      </c>
      <c r="W25" s="40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</row>
    <row r="26" spans="1:106" ht="18.75" x14ac:dyDescent="0.3">
      <c r="A26" s="35"/>
      <c r="B26" s="25"/>
      <c r="C26" s="26"/>
      <c r="D26" s="27"/>
      <c r="E26" s="27"/>
      <c r="F26" s="26"/>
      <c r="G26" s="27"/>
      <c r="H26" s="27"/>
      <c r="I26" s="27"/>
      <c r="J26" s="27"/>
      <c r="K26" s="27"/>
      <c r="L26" s="28"/>
      <c r="M26" s="24"/>
      <c r="N26" s="29"/>
      <c r="O26" s="29"/>
      <c r="P26" s="27"/>
      <c r="Q26" s="30"/>
      <c r="R26" s="31"/>
      <c r="S26" s="30"/>
      <c r="T26" s="30"/>
      <c r="U26" s="37"/>
      <c r="V26" s="32"/>
      <c r="W26" s="37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</row>
    <row r="27" spans="1:106" s="11" customFormat="1" ht="18.75" x14ac:dyDescent="0.3">
      <c r="A27" s="36" t="s">
        <v>1</v>
      </c>
      <c r="B27" s="38">
        <v>10</v>
      </c>
      <c r="C27" s="43">
        <f t="shared" si="8"/>
        <v>45574</v>
      </c>
      <c r="D27" s="44">
        <v>45586</v>
      </c>
      <c r="E27" s="44">
        <v>45586</v>
      </c>
      <c r="F27" s="43">
        <f t="shared" ref="F27" si="23">(C27+13)</f>
        <v>45587</v>
      </c>
      <c r="G27" s="44">
        <v>45587</v>
      </c>
      <c r="H27" s="44">
        <v>45587</v>
      </c>
      <c r="I27" s="44">
        <v>45588</v>
      </c>
      <c r="J27" s="44">
        <v>45588</v>
      </c>
      <c r="K27" s="50">
        <v>45589</v>
      </c>
      <c r="L27" s="45">
        <v>45590</v>
      </c>
      <c r="M27" s="24">
        <f t="shared" ref="M27" si="24">F27+8</f>
        <v>45595</v>
      </c>
      <c r="N27" s="10"/>
      <c r="O27" s="10"/>
      <c r="P27" s="21">
        <f>((R27-30))</f>
        <v>45545</v>
      </c>
      <c r="Q27" s="22">
        <f>(S27)</f>
        <v>45576</v>
      </c>
      <c r="R27" s="39">
        <f t="shared" si="0"/>
        <v>45575</v>
      </c>
      <c r="S27" s="33">
        <v>45576</v>
      </c>
      <c r="T27" s="42">
        <f>((IF(WEEKDAY((U27))=2,(U27-3),(U27-1))))</f>
        <v>45583</v>
      </c>
      <c r="U27" s="22">
        <v>45586</v>
      </c>
      <c r="V27" s="22">
        <v>45588</v>
      </c>
      <c r="W27" s="40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</row>
    <row r="28" spans="1:106" ht="18.75" x14ac:dyDescent="0.3">
      <c r="A28" s="35"/>
      <c r="B28" s="25"/>
      <c r="C28" s="26"/>
      <c r="D28" s="27"/>
      <c r="E28" s="27"/>
      <c r="F28" s="26"/>
      <c r="G28" s="27"/>
      <c r="H28" s="27"/>
      <c r="I28" s="27"/>
      <c r="J28" s="27"/>
      <c r="K28" s="27"/>
      <c r="L28" s="28"/>
      <c r="M28" s="24"/>
      <c r="N28" s="29"/>
      <c r="O28" s="29"/>
      <c r="P28" s="27"/>
      <c r="Q28" s="30"/>
      <c r="R28" s="31"/>
      <c r="S28" s="30"/>
      <c r="T28" s="30"/>
      <c r="U28" s="37"/>
      <c r="V28" s="32"/>
      <c r="W28" s="37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</row>
    <row r="29" spans="1:106" s="11" customFormat="1" ht="18.75" x14ac:dyDescent="0.3">
      <c r="A29" s="36" t="s">
        <v>1</v>
      </c>
      <c r="B29" s="38">
        <v>11</v>
      </c>
      <c r="C29" s="43">
        <f t="shared" si="8"/>
        <v>45588</v>
      </c>
      <c r="D29" s="44">
        <v>45597</v>
      </c>
      <c r="E29" s="44">
        <v>45597</v>
      </c>
      <c r="F29" s="43">
        <f t="shared" ref="F29" si="25">(C29+13)</f>
        <v>45601</v>
      </c>
      <c r="G29" s="44">
        <v>45597</v>
      </c>
      <c r="H29" s="44">
        <v>45597</v>
      </c>
      <c r="I29" s="44">
        <v>45600</v>
      </c>
      <c r="J29" s="44">
        <v>45600</v>
      </c>
      <c r="K29" s="50">
        <v>45602</v>
      </c>
      <c r="L29" s="49" t="s">
        <v>32</v>
      </c>
      <c r="M29" s="24">
        <f t="shared" ref="M29" si="26">F29+8</f>
        <v>45609</v>
      </c>
      <c r="N29" s="10"/>
      <c r="O29" s="10"/>
      <c r="P29" s="21">
        <f>((R29-30))</f>
        <v>45560</v>
      </c>
      <c r="Q29" s="22">
        <f>(S29)</f>
        <v>45593</v>
      </c>
      <c r="R29" s="39">
        <f t="shared" si="0"/>
        <v>45590</v>
      </c>
      <c r="S29" s="22">
        <v>45593</v>
      </c>
      <c r="T29" s="42">
        <f>((IF(WEEKDAY((U29))=2,(U29-3),(U29-1))))</f>
        <v>45595</v>
      </c>
      <c r="U29" s="33">
        <v>45596</v>
      </c>
      <c r="V29" s="33">
        <v>45600</v>
      </c>
      <c r="W29" s="40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</row>
    <row r="30" spans="1:106" ht="18.75" x14ac:dyDescent="0.3">
      <c r="A30" s="35"/>
      <c r="B30" s="25"/>
      <c r="C30" s="26"/>
      <c r="D30" s="27"/>
      <c r="E30" s="27"/>
      <c r="F30" s="26"/>
      <c r="G30" s="27"/>
      <c r="H30" s="27"/>
      <c r="I30" s="27"/>
      <c r="J30" s="27"/>
      <c r="K30" s="27"/>
      <c r="L30" s="28"/>
      <c r="M30" s="24"/>
      <c r="N30" s="29"/>
      <c r="O30" s="29"/>
      <c r="P30" s="27"/>
      <c r="Q30" s="30"/>
      <c r="R30" s="31"/>
      <c r="S30" s="30"/>
      <c r="T30" s="30"/>
      <c r="U30" s="37"/>
      <c r="V30" s="32"/>
      <c r="W30" s="37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</row>
    <row r="31" spans="1:106" s="11" customFormat="1" ht="18.75" x14ac:dyDescent="0.3">
      <c r="A31" s="36" t="s">
        <v>1</v>
      </c>
      <c r="B31" s="38">
        <v>12</v>
      </c>
      <c r="C31" s="43">
        <f t="shared" si="8"/>
        <v>45602</v>
      </c>
      <c r="D31" s="44">
        <v>45614</v>
      </c>
      <c r="E31" s="44">
        <v>45614</v>
      </c>
      <c r="F31" s="43">
        <f t="shared" ref="F31" si="27">(C31+13)</f>
        <v>45615</v>
      </c>
      <c r="G31" s="44">
        <v>45615</v>
      </c>
      <c r="H31" s="44">
        <v>45615</v>
      </c>
      <c r="I31" s="44">
        <v>45616</v>
      </c>
      <c r="J31" s="44">
        <v>45616</v>
      </c>
      <c r="K31" s="50">
        <v>45617</v>
      </c>
      <c r="L31" s="45">
        <v>45618</v>
      </c>
      <c r="M31" s="24">
        <f t="shared" ref="M31" si="28">F31+8</f>
        <v>45623</v>
      </c>
      <c r="N31" s="10"/>
      <c r="O31" s="10"/>
      <c r="P31" s="21">
        <f>((R31-30))</f>
        <v>45573</v>
      </c>
      <c r="Q31" s="22">
        <f>(S31)</f>
        <v>45604</v>
      </c>
      <c r="R31" s="39">
        <f t="shared" si="0"/>
        <v>45603</v>
      </c>
      <c r="S31" s="33">
        <v>45604</v>
      </c>
      <c r="T31" s="42">
        <f>((IF(WEEKDAY((U31))=2,(U31-3),(U31-1))))</f>
        <v>45611</v>
      </c>
      <c r="U31" s="22">
        <v>45614</v>
      </c>
      <c r="V31" s="22">
        <v>45616</v>
      </c>
      <c r="W31" s="40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</row>
    <row r="32" spans="1:106" ht="18.75" x14ac:dyDescent="0.3">
      <c r="A32" s="35"/>
      <c r="B32" s="25"/>
      <c r="C32" s="26"/>
      <c r="D32" s="27"/>
      <c r="E32" s="27"/>
      <c r="F32" s="26"/>
      <c r="G32" s="27"/>
      <c r="H32" s="27"/>
      <c r="I32" s="27"/>
      <c r="J32" s="27"/>
      <c r="K32" s="27"/>
      <c r="L32" s="28"/>
      <c r="M32" s="24"/>
      <c r="N32" s="29"/>
      <c r="O32" s="29"/>
      <c r="P32" s="27"/>
      <c r="Q32" s="30"/>
      <c r="R32" s="31"/>
      <c r="S32" s="30"/>
      <c r="T32" s="30"/>
      <c r="U32" s="37"/>
      <c r="V32" s="32"/>
      <c r="W32" s="37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</row>
    <row r="33" spans="1:106" s="11" customFormat="1" ht="18.75" x14ac:dyDescent="0.3">
      <c r="A33" s="36" t="s">
        <v>1</v>
      </c>
      <c r="B33" s="38">
        <v>13</v>
      </c>
      <c r="C33" s="43">
        <f t="shared" si="8"/>
        <v>45616</v>
      </c>
      <c r="D33" s="44">
        <v>45628</v>
      </c>
      <c r="E33" s="44">
        <v>45628</v>
      </c>
      <c r="F33" s="43">
        <f t="shared" ref="F33" si="29">(C33+13)</f>
        <v>45629</v>
      </c>
      <c r="G33" s="44">
        <v>45629</v>
      </c>
      <c r="H33" s="44">
        <v>45629</v>
      </c>
      <c r="I33" s="44">
        <v>45630</v>
      </c>
      <c r="J33" s="44">
        <v>45630</v>
      </c>
      <c r="K33" s="50">
        <v>45631</v>
      </c>
      <c r="L33" s="45">
        <v>45632</v>
      </c>
      <c r="M33" s="24">
        <f t="shared" ref="M33" si="30">F33+8</f>
        <v>45637</v>
      </c>
      <c r="N33" s="10"/>
      <c r="O33" s="10"/>
      <c r="P33" s="21">
        <f>((R33-30))</f>
        <v>45588</v>
      </c>
      <c r="Q33" s="22">
        <f>(S33)</f>
        <v>45621</v>
      </c>
      <c r="R33" s="39">
        <f t="shared" si="0"/>
        <v>45618</v>
      </c>
      <c r="S33" s="22">
        <v>45621</v>
      </c>
      <c r="T33" s="42">
        <f>((IF(WEEKDAY((U33))=2,(U33-3),(U33-1))))</f>
        <v>45625</v>
      </c>
      <c r="U33" s="22">
        <v>45628</v>
      </c>
      <c r="V33" s="22">
        <v>45630</v>
      </c>
      <c r="W33" s="40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</row>
    <row r="34" spans="1:106" ht="18.75" x14ac:dyDescent="0.3">
      <c r="A34" s="35"/>
      <c r="B34" s="25"/>
      <c r="C34" s="26"/>
      <c r="D34" s="27"/>
      <c r="E34" s="27"/>
      <c r="F34" s="26"/>
      <c r="G34" s="27"/>
      <c r="H34" s="27"/>
      <c r="I34" s="27"/>
      <c r="J34" s="27"/>
      <c r="K34" s="27"/>
      <c r="L34" s="28"/>
      <c r="M34" s="24"/>
      <c r="N34" s="29"/>
      <c r="O34" s="29"/>
      <c r="P34" s="27"/>
      <c r="Q34" s="30"/>
      <c r="R34" s="31"/>
      <c r="S34" s="30"/>
      <c r="T34" s="30"/>
      <c r="U34" s="37"/>
      <c r="V34" s="32"/>
      <c r="W34" s="37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</row>
    <row r="35" spans="1:106" s="11" customFormat="1" ht="18.75" x14ac:dyDescent="0.3">
      <c r="A35" s="36" t="s">
        <v>1</v>
      </c>
      <c r="B35" s="38">
        <v>14</v>
      </c>
      <c r="C35" s="43">
        <f t="shared" si="8"/>
        <v>45630</v>
      </c>
      <c r="D35" s="44">
        <v>45639</v>
      </c>
      <c r="E35" s="44">
        <v>45639</v>
      </c>
      <c r="F35" s="43">
        <f t="shared" ref="F35" si="31">(C35+13)</f>
        <v>45643</v>
      </c>
      <c r="G35" s="44">
        <v>45642</v>
      </c>
      <c r="H35" s="44">
        <v>45642</v>
      </c>
      <c r="I35" s="44">
        <v>45643</v>
      </c>
      <c r="J35" s="44">
        <v>45643</v>
      </c>
      <c r="K35" s="50">
        <v>45644</v>
      </c>
      <c r="L35" s="49" t="s">
        <v>31</v>
      </c>
      <c r="M35" s="34" t="s">
        <v>24</v>
      </c>
      <c r="N35" s="10"/>
      <c r="O35" s="10"/>
      <c r="P35" s="21">
        <f>((R35-30))</f>
        <v>45602</v>
      </c>
      <c r="Q35" s="22">
        <f>(S35)</f>
        <v>45635</v>
      </c>
      <c r="R35" s="39">
        <f t="shared" si="0"/>
        <v>45632</v>
      </c>
      <c r="S35" s="22">
        <v>45635</v>
      </c>
      <c r="T35" s="42">
        <f>((IF(WEEKDAY((U35))=2,(U35-3),(U35-1))))</f>
        <v>45638</v>
      </c>
      <c r="U35" s="33">
        <v>45639</v>
      </c>
      <c r="V35" s="33">
        <v>45643</v>
      </c>
      <c r="W35" s="40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</row>
    <row r="36" spans="1:106" ht="18.75" x14ac:dyDescent="0.3">
      <c r="A36" s="35"/>
      <c r="B36" s="25"/>
      <c r="C36" s="26"/>
      <c r="D36" s="27"/>
      <c r="E36" s="27"/>
      <c r="F36" s="26"/>
      <c r="G36" s="27"/>
      <c r="H36" s="27"/>
      <c r="I36" s="27"/>
      <c r="J36" s="27"/>
      <c r="K36" s="27"/>
      <c r="L36" s="28"/>
      <c r="M36" s="24"/>
      <c r="N36" s="29"/>
      <c r="O36" s="29"/>
      <c r="P36" s="27"/>
      <c r="Q36" s="30"/>
      <c r="R36" s="31"/>
      <c r="S36" s="30"/>
      <c r="T36" s="30"/>
      <c r="U36" s="37"/>
      <c r="V36" s="32"/>
      <c r="W36" s="37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</row>
    <row r="37" spans="1:106" s="11" customFormat="1" ht="18.75" x14ac:dyDescent="0.3">
      <c r="A37" s="36" t="s">
        <v>1</v>
      </c>
      <c r="B37" s="38">
        <v>15</v>
      </c>
      <c r="C37" s="43">
        <f t="shared" si="8"/>
        <v>45644</v>
      </c>
      <c r="D37" s="44">
        <v>45653</v>
      </c>
      <c r="E37" s="44">
        <v>45653</v>
      </c>
      <c r="F37" s="43">
        <f t="shared" ref="F37" si="32">(C37+13)</f>
        <v>45657</v>
      </c>
      <c r="G37" s="44">
        <v>45656</v>
      </c>
      <c r="H37" s="44">
        <v>45656</v>
      </c>
      <c r="I37" s="44">
        <v>45657</v>
      </c>
      <c r="J37" s="44">
        <v>45657</v>
      </c>
      <c r="K37" s="50">
        <v>45659</v>
      </c>
      <c r="L37" s="45">
        <v>45660</v>
      </c>
      <c r="M37" s="24">
        <v>45665</v>
      </c>
      <c r="N37" s="10"/>
      <c r="O37" s="10"/>
      <c r="P37" s="21">
        <f>((R37-30))</f>
        <v>45616</v>
      </c>
      <c r="Q37" s="22">
        <f>(S37)</f>
        <v>45649</v>
      </c>
      <c r="R37" s="39">
        <f t="shared" si="0"/>
        <v>45646</v>
      </c>
      <c r="S37" s="22">
        <v>45649</v>
      </c>
      <c r="T37" s="42">
        <f>((IF(WEEKDAY((U37))=2,(U37-3),(U37-1))))</f>
        <v>45652</v>
      </c>
      <c r="U37" s="33">
        <v>45653</v>
      </c>
      <c r="V37" s="33">
        <v>45657</v>
      </c>
      <c r="W37" s="40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</row>
    <row r="38" spans="1:106" ht="18.75" x14ac:dyDescent="0.3">
      <c r="A38" s="35"/>
      <c r="B38" s="25"/>
      <c r="C38" s="26"/>
      <c r="D38" s="27"/>
      <c r="E38" s="27"/>
      <c r="F38" s="26"/>
      <c r="G38" s="27"/>
      <c r="H38" s="27"/>
      <c r="I38" s="27"/>
      <c r="J38" s="27"/>
      <c r="K38" s="27"/>
      <c r="L38" s="28"/>
      <c r="M38" s="24"/>
      <c r="N38" s="29"/>
      <c r="O38" s="29"/>
      <c r="P38" s="27"/>
      <c r="Q38" s="30"/>
      <c r="R38" s="31"/>
      <c r="S38" s="30"/>
      <c r="T38" s="30"/>
      <c r="U38" s="37"/>
      <c r="V38" s="32"/>
      <c r="W38" s="37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</row>
    <row r="39" spans="1:106" s="11" customFormat="1" ht="18.75" x14ac:dyDescent="0.3">
      <c r="A39" s="36" t="s">
        <v>1</v>
      </c>
      <c r="B39" s="38">
        <v>16</v>
      </c>
      <c r="C39" s="43">
        <f t="shared" si="8"/>
        <v>45658</v>
      </c>
      <c r="D39" s="44">
        <v>45667</v>
      </c>
      <c r="E39" s="44">
        <v>45667</v>
      </c>
      <c r="F39" s="43">
        <f t="shared" ref="F39" si="33">(C39+13)</f>
        <v>45671</v>
      </c>
      <c r="G39" s="44">
        <v>45670</v>
      </c>
      <c r="H39" s="44">
        <v>45670</v>
      </c>
      <c r="I39" s="44">
        <v>45671</v>
      </c>
      <c r="J39" s="44">
        <v>45671</v>
      </c>
      <c r="K39" s="50">
        <v>45672</v>
      </c>
      <c r="L39" s="49" t="s">
        <v>27</v>
      </c>
      <c r="M39" s="24">
        <v>45679</v>
      </c>
      <c r="N39" s="10"/>
      <c r="O39" s="10"/>
      <c r="P39" s="21">
        <f>((R39-30))</f>
        <v>45630</v>
      </c>
      <c r="Q39" s="22">
        <f>(S39)</f>
        <v>45663</v>
      </c>
      <c r="R39" s="39">
        <f t="shared" si="0"/>
        <v>45660</v>
      </c>
      <c r="S39" s="22">
        <v>45663</v>
      </c>
      <c r="T39" s="42">
        <f>((IF(WEEKDAY((U39))=2,(U39-3),(U39-1))))</f>
        <v>45666</v>
      </c>
      <c r="U39" s="33">
        <v>45667</v>
      </c>
      <c r="V39" s="33">
        <v>45671</v>
      </c>
      <c r="W39" s="40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</row>
    <row r="40" spans="1:106" ht="18.75" x14ac:dyDescent="0.3">
      <c r="A40" s="35"/>
      <c r="B40" s="25"/>
      <c r="C40" s="26"/>
      <c r="D40" s="27"/>
      <c r="E40" s="27"/>
      <c r="F40" s="26"/>
      <c r="G40" s="27"/>
      <c r="H40" s="27"/>
      <c r="I40" s="27"/>
      <c r="J40" s="27"/>
      <c r="K40" s="27"/>
      <c r="L40" s="28"/>
      <c r="M40" s="24"/>
      <c r="N40" s="29"/>
      <c r="O40" s="29"/>
      <c r="P40" s="27"/>
      <c r="Q40" s="30"/>
      <c r="R40" s="31"/>
      <c r="S40" s="30"/>
      <c r="T40" s="30"/>
      <c r="U40" s="37"/>
      <c r="V40" s="32"/>
      <c r="W40" s="37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</row>
    <row r="41" spans="1:106" s="11" customFormat="1" ht="18.75" x14ac:dyDescent="0.3">
      <c r="A41" s="36" t="s">
        <v>1</v>
      </c>
      <c r="B41" s="38">
        <v>17</v>
      </c>
      <c r="C41" s="43">
        <f t="shared" si="8"/>
        <v>45672</v>
      </c>
      <c r="D41" s="44">
        <v>45684</v>
      </c>
      <c r="E41" s="44">
        <v>45684</v>
      </c>
      <c r="F41" s="43">
        <f t="shared" ref="F41" si="34">(C41+13)</f>
        <v>45685</v>
      </c>
      <c r="G41" s="44">
        <v>45685</v>
      </c>
      <c r="H41" s="44">
        <v>45685</v>
      </c>
      <c r="I41" s="44">
        <v>45686</v>
      </c>
      <c r="J41" s="44">
        <v>45686</v>
      </c>
      <c r="K41" s="50">
        <v>45687</v>
      </c>
      <c r="L41" s="45">
        <v>45688</v>
      </c>
      <c r="M41" s="24">
        <v>45693</v>
      </c>
      <c r="N41" s="10"/>
      <c r="O41" s="10"/>
      <c r="P41" s="21">
        <f>((R41-30))</f>
        <v>45643</v>
      </c>
      <c r="Q41" s="22">
        <f>(S41)</f>
        <v>45674</v>
      </c>
      <c r="R41" s="39">
        <f t="shared" si="0"/>
        <v>45673</v>
      </c>
      <c r="S41" s="33">
        <v>45674</v>
      </c>
      <c r="T41" s="42">
        <f>((IF(WEEKDAY((U41))=2,(U41-3),(U41-1))))</f>
        <v>45681</v>
      </c>
      <c r="U41" s="22">
        <v>45684</v>
      </c>
      <c r="V41" s="22">
        <v>45686</v>
      </c>
      <c r="W41" s="40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1"/>
      <c r="CC41" s="41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</row>
    <row r="42" spans="1:106" ht="18.75" x14ac:dyDescent="0.3">
      <c r="A42" s="35"/>
      <c r="B42" s="25"/>
      <c r="C42" s="26"/>
      <c r="D42" s="27"/>
      <c r="E42" s="27"/>
      <c r="F42" s="26"/>
      <c r="G42" s="27"/>
      <c r="H42" s="27"/>
      <c r="I42" s="27"/>
      <c r="J42" s="27"/>
      <c r="K42" s="27"/>
      <c r="L42" s="28"/>
      <c r="M42" s="24"/>
      <c r="N42" s="29"/>
      <c r="O42" s="29"/>
      <c r="P42" s="27"/>
      <c r="Q42" s="30"/>
      <c r="R42" s="31"/>
      <c r="S42" s="30"/>
      <c r="T42" s="30"/>
      <c r="U42" s="37"/>
      <c r="V42" s="32"/>
      <c r="W42" s="37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</row>
    <row r="43" spans="1:106" s="11" customFormat="1" ht="18.75" x14ac:dyDescent="0.3">
      <c r="A43" s="36" t="s">
        <v>1</v>
      </c>
      <c r="B43" s="38">
        <v>18</v>
      </c>
      <c r="C43" s="43">
        <f t="shared" si="8"/>
        <v>45686</v>
      </c>
      <c r="D43" s="44">
        <v>45695</v>
      </c>
      <c r="E43" s="44">
        <v>45695</v>
      </c>
      <c r="F43" s="43">
        <f t="shared" ref="F43" si="35">(C43+13)</f>
        <v>45699</v>
      </c>
      <c r="G43" s="44">
        <v>45698</v>
      </c>
      <c r="H43" s="44">
        <v>45698</v>
      </c>
      <c r="I43" s="44">
        <v>45699</v>
      </c>
      <c r="J43" s="44">
        <v>45699</v>
      </c>
      <c r="K43" s="50">
        <v>45700</v>
      </c>
      <c r="L43" s="49" t="s">
        <v>28</v>
      </c>
      <c r="M43" s="24">
        <v>45707</v>
      </c>
      <c r="N43" s="10"/>
      <c r="O43" s="10"/>
      <c r="P43" s="21">
        <f>((R43-30))</f>
        <v>45658</v>
      </c>
      <c r="Q43" s="22">
        <f>(S43)</f>
        <v>45691</v>
      </c>
      <c r="R43" s="39">
        <f t="shared" si="0"/>
        <v>45688</v>
      </c>
      <c r="S43" s="22">
        <v>45691</v>
      </c>
      <c r="T43" s="42">
        <f>((IF(WEEKDAY((U43))=2,(U43-3),(U43-1))))</f>
        <v>45694</v>
      </c>
      <c r="U43" s="33">
        <v>45695</v>
      </c>
      <c r="V43" s="33">
        <v>45699</v>
      </c>
      <c r="W43" s="40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</row>
    <row r="44" spans="1:106" ht="18.75" x14ac:dyDescent="0.3">
      <c r="A44" s="35"/>
      <c r="B44" s="25"/>
      <c r="C44" s="26"/>
      <c r="D44" s="27"/>
      <c r="E44" s="27"/>
      <c r="F44" s="26"/>
      <c r="G44" s="27"/>
      <c r="H44" s="27"/>
      <c r="I44" s="27"/>
      <c r="J44" s="27"/>
      <c r="K44" s="27"/>
      <c r="L44" s="28"/>
      <c r="M44" s="24"/>
      <c r="N44" s="29"/>
      <c r="O44" s="29"/>
      <c r="P44" s="27"/>
      <c r="Q44" s="30"/>
      <c r="R44" s="31"/>
      <c r="S44" s="30"/>
      <c r="T44" s="30"/>
      <c r="U44" s="37"/>
      <c r="V44" s="32"/>
      <c r="W44" s="37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</row>
    <row r="45" spans="1:106" s="11" customFormat="1" ht="18.75" x14ac:dyDescent="0.3">
      <c r="A45" s="36" t="s">
        <v>1</v>
      </c>
      <c r="B45" s="38">
        <v>19</v>
      </c>
      <c r="C45" s="43">
        <f t="shared" si="8"/>
        <v>45700</v>
      </c>
      <c r="D45" s="44">
        <v>45712</v>
      </c>
      <c r="E45" s="44">
        <v>45712</v>
      </c>
      <c r="F45" s="43">
        <f t="shared" ref="F45" si="36">(C45+13)</f>
        <v>45713</v>
      </c>
      <c r="G45" s="44">
        <v>45713</v>
      </c>
      <c r="H45" s="44">
        <v>45713</v>
      </c>
      <c r="I45" s="44">
        <v>45714</v>
      </c>
      <c r="J45" s="44">
        <v>45714</v>
      </c>
      <c r="K45" s="50">
        <v>45715</v>
      </c>
      <c r="L45" s="45">
        <v>45716</v>
      </c>
      <c r="M45" s="24">
        <v>45721</v>
      </c>
      <c r="N45" s="10"/>
      <c r="O45" s="10"/>
      <c r="P45" s="21">
        <f>((R45-30))</f>
        <v>45671</v>
      </c>
      <c r="Q45" s="22">
        <f>(S45)</f>
        <v>45702</v>
      </c>
      <c r="R45" s="39">
        <f t="shared" si="0"/>
        <v>45701</v>
      </c>
      <c r="S45" s="33">
        <v>45702</v>
      </c>
      <c r="T45" s="42">
        <f>((IF(WEEKDAY((U45))=2,(U45-3),(U45-1))))</f>
        <v>45709</v>
      </c>
      <c r="U45" s="22">
        <v>45712</v>
      </c>
      <c r="V45" s="22">
        <v>45714</v>
      </c>
      <c r="W45" s="40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</row>
    <row r="46" spans="1:106" ht="18.75" x14ac:dyDescent="0.3">
      <c r="A46" s="35"/>
      <c r="B46" s="25"/>
      <c r="C46" s="26"/>
      <c r="D46" s="27"/>
      <c r="E46" s="27"/>
      <c r="F46" s="26"/>
      <c r="G46" s="27"/>
      <c r="H46" s="27"/>
      <c r="I46" s="27"/>
      <c r="J46" s="27"/>
      <c r="K46" s="27"/>
      <c r="L46" s="28"/>
      <c r="M46" s="24"/>
      <c r="N46" s="29"/>
      <c r="O46" s="29"/>
      <c r="P46" s="27"/>
      <c r="Q46" s="30"/>
      <c r="R46" s="31"/>
      <c r="S46" s="30"/>
      <c r="T46" s="30"/>
      <c r="U46" s="37"/>
      <c r="V46" s="32"/>
      <c r="W46" s="37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</row>
    <row r="47" spans="1:106" s="11" customFormat="1" ht="18.75" x14ac:dyDescent="0.3">
      <c r="A47" s="36" t="s">
        <v>1</v>
      </c>
      <c r="B47" s="38">
        <v>20</v>
      </c>
      <c r="C47" s="43">
        <f t="shared" si="8"/>
        <v>45714</v>
      </c>
      <c r="D47" s="44">
        <v>45726</v>
      </c>
      <c r="E47" s="44">
        <v>45726</v>
      </c>
      <c r="F47" s="43">
        <f t="shared" ref="F47" si="37">(C47+13)</f>
        <v>45727</v>
      </c>
      <c r="G47" s="44">
        <v>45727</v>
      </c>
      <c r="H47" s="44">
        <v>45727</v>
      </c>
      <c r="I47" s="44">
        <v>45728</v>
      </c>
      <c r="J47" s="44">
        <v>45728</v>
      </c>
      <c r="K47" s="50">
        <v>45701</v>
      </c>
      <c r="L47" s="45">
        <v>45730</v>
      </c>
      <c r="M47" s="24">
        <v>45735</v>
      </c>
      <c r="N47" s="10"/>
      <c r="O47" s="10"/>
      <c r="P47" s="21">
        <f>((R47-30))</f>
        <v>45686</v>
      </c>
      <c r="Q47" s="22">
        <f>(S47)</f>
        <v>45719</v>
      </c>
      <c r="R47" s="39">
        <f t="shared" si="0"/>
        <v>45716</v>
      </c>
      <c r="S47" s="22">
        <v>45719</v>
      </c>
      <c r="T47" s="42">
        <f>((IF(WEEKDAY((U47))=2,(U47-3),(U47-1))))</f>
        <v>45723</v>
      </c>
      <c r="U47" s="22">
        <v>45726</v>
      </c>
      <c r="V47" s="22">
        <v>45728</v>
      </c>
      <c r="W47" s="40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41"/>
      <c r="CA47" s="41"/>
      <c r="CB47" s="41"/>
      <c r="CC47" s="41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</row>
    <row r="48" spans="1:106" ht="18.75" x14ac:dyDescent="0.3">
      <c r="A48" s="35"/>
      <c r="B48" s="25"/>
      <c r="C48" s="26"/>
      <c r="D48" s="27"/>
      <c r="E48" s="27"/>
      <c r="F48" s="26"/>
      <c r="G48" s="27"/>
      <c r="H48" s="27"/>
      <c r="I48" s="27"/>
      <c r="J48" s="27"/>
      <c r="K48" s="27"/>
      <c r="L48" s="28"/>
      <c r="M48" s="24"/>
      <c r="N48" s="29"/>
      <c r="O48" s="29"/>
      <c r="P48" s="27"/>
      <c r="Q48" s="30"/>
      <c r="R48" s="31"/>
      <c r="S48" s="30"/>
      <c r="T48" s="30"/>
      <c r="U48" s="37"/>
      <c r="V48" s="32"/>
      <c r="W48" s="37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</row>
    <row r="49" spans="1:106" s="11" customFormat="1" ht="18.75" x14ac:dyDescent="0.3">
      <c r="A49" s="36" t="s">
        <v>1</v>
      </c>
      <c r="B49" s="38">
        <v>21</v>
      </c>
      <c r="C49" s="43">
        <f t="shared" si="8"/>
        <v>45728</v>
      </c>
      <c r="D49" s="44">
        <v>45740</v>
      </c>
      <c r="E49" s="44">
        <v>45740</v>
      </c>
      <c r="F49" s="43">
        <f t="shared" ref="F49" si="38">(C49+13)</f>
        <v>45741</v>
      </c>
      <c r="G49" s="44">
        <v>45741</v>
      </c>
      <c r="H49" s="44">
        <v>45741</v>
      </c>
      <c r="I49" s="44">
        <v>45742</v>
      </c>
      <c r="J49" s="44" t="s">
        <v>33</v>
      </c>
      <c r="K49" s="50">
        <v>45743</v>
      </c>
      <c r="L49" s="45">
        <v>45744</v>
      </c>
      <c r="M49" s="24">
        <v>45749</v>
      </c>
      <c r="N49" s="10"/>
      <c r="O49" s="10"/>
      <c r="P49" s="21">
        <f>((R49-30))</f>
        <v>45700</v>
      </c>
      <c r="Q49" s="22">
        <f>(S49)</f>
        <v>45733</v>
      </c>
      <c r="R49" s="39">
        <f t="shared" si="0"/>
        <v>45730</v>
      </c>
      <c r="S49" s="22">
        <v>45733</v>
      </c>
      <c r="T49" s="42">
        <f>((IF(WEEKDAY((U49))=2,(U49-3),(U49-1))))</f>
        <v>45737</v>
      </c>
      <c r="U49" s="22">
        <v>45740</v>
      </c>
      <c r="V49" s="22">
        <v>45742</v>
      </c>
      <c r="W49" s="40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1"/>
      <c r="BT49" s="41"/>
      <c r="BU49" s="41"/>
      <c r="BV49" s="41"/>
      <c r="BW49" s="41"/>
      <c r="BX49" s="41"/>
      <c r="BY49" s="41"/>
      <c r="BZ49" s="41"/>
      <c r="CA49" s="41"/>
      <c r="CB49" s="41"/>
      <c r="CC49" s="41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</row>
    <row r="50" spans="1:106" ht="18.75" x14ac:dyDescent="0.3">
      <c r="A50" s="35"/>
      <c r="B50" s="25"/>
      <c r="C50" s="26"/>
      <c r="D50" s="27"/>
      <c r="E50" s="27"/>
      <c r="F50" s="26"/>
      <c r="G50" s="27"/>
      <c r="H50" s="27"/>
      <c r="I50" s="27"/>
      <c r="J50" s="27"/>
      <c r="K50" s="27"/>
      <c r="L50" s="28"/>
      <c r="M50" s="24"/>
      <c r="N50" s="29"/>
      <c r="O50" s="29"/>
      <c r="P50" s="27"/>
      <c r="Q50" s="30"/>
      <c r="R50" s="31"/>
      <c r="S50" s="30"/>
      <c r="T50" s="30"/>
      <c r="U50" s="37"/>
      <c r="V50" s="32"/>
      <c r="W50" s="37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</row>
    <row r="51" spans="1:106" s="11" customFormat="1" ht="18.75" x14ac:dyDescent="0.3">
      <c r="A51" s="36" t="s">
        <v>1</v>
      </c>
      <c r="B51" s="38">
        <v>22</v>
      </c>
      <c r="C51" s="43">
        <f t="shared" si="8"/>
        <v>45742</v>
      </c>
      <c r="D51" s="44">
        <v>45754</v>
      </c>
      <c r="E51" s="44" t="s">
        <v>34</v>
      </c>
      <c r="F51" s="43">
        <f t="shared" ref="F51" si="39">(C51+13)</f>
        <v>45755</v>
      </c>
      <c r="G51" s="44">
        <v>45755</v>
      </c>
      <c r="H51" s="44">
        <v>45755</v>
      </c>
      <c r="I51" s="44">
        <v>45756</v>
      </c>
      <c r="J51" s="44">
        <v>45756</v>
      </c>
      <c r="K51" s="50">
        <v>45757</v>
      </c>
      <c r="L51" s="45">
        <v>45758</v>
      </c>
      <c r="M51" s="24">
        <v>45763</v>
      </c>
      <c r="N51" s="10"/>
      <c r="O51" s="10"/>
      <c r="P51" s="21">
        <f>((R51-30))</f>
        <v>45714</v>
      </c>
      <c r="Q51" s="22">
        <f>(S51)</f>
        <v>45747</v>
      </c>
      <c r="R51" s="39">
        <f t="shared" si="0"/>
        <v>45744</v>
      </c>
      <c r="S51" s="22">
        <v>45747</v>
      </c>
      <c r="T51" s="42">
        <f>((IF(WEEKDAY((U51))=2,(U51-3),(U51-1))))</f>
        <v>45751</v>
      </c>
      <c r="U51" s="22">
        <v>45754</v>
      </c>
      <c r="V51" s="22">
        <v>45756</v>
      </c>
      <c r="W51" s="40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</row>
    <row r="52" spans="1:106" ht="18.75" x14ac:dyDescent="0.3">
      <c r="A52" s="35"/>
      <c r="B52" s="25"/>
      <c r="C52" s="26"/>
      <c r="D52" s="27"/>
      <c r="E52" s="27"/>
      <c r="F52" s="26"/>
      <c r="G52" s="27"/>
      <c r="H52" s="27"/>
      <c r="I52" s="27"/>
      <c r="J52" s="27"/>
      <c r="K52" s="27"/>
      <c r="L52" s="28"/>
      <c r="M52" s="24"/>
      <c r="N52" s="29"/>
      <c r="O52" s="29"/>
      <c r="P52" s="27"/>
      <c r="Q52" s="30"/>
      <c r="R52" s="31"/>
      <c r="S52" s="30"/>
      <c r="T52" s="30"/>
      <c r="U52" s="37"/>
      <c r="V52" s="32"/>
      <c r="W52" s="37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</row>
    <row r="53" spans="1:106" s="11" customFormat="1" ht="18.75" x14ac:dyDescent="0.3">
      <c r="A53" s="36" t="s">
        <v>1</v>
      </c>
      <c r="B53" s="38">
        <v>23</v>
      </c>
      <c r="C53" s="43">
        <f t="shared" si="8"/>
        <v>45756</v>
      </c>
      <c r="D53" s="44">
        <v>45768</v>
      </c>
      <c r="E53" s="44">
        <v>45768</v>
      </c>
      <c r="F53" s="43">
        <f t="shared" ref="F53" si="40">(C53+13)</f>
        <v>45769</v>
      </c>
      <c r="G53" s="44">
        <v>45769</v>
      </c>
      <c r="H53" s="44">
        <v>45769</v>
      </c>
      <c r="I53" s="44">
        <v>45770</v>
      </c>
      <c r="J53" s="44">
        <v>45770</v>
      </c>
      <c r="K53" s="50">
        <v>45771</v>
      </c>
      <c r="L53" s="45">
        <v>45772</v>
      </c>
      <c r="M53" s="24">
        <v>45777</v>
      </c>
      <c r="N53" s="10"/>
      <c r="O53" s="10"/>
      <c r="P53" s="21">
        <f>((R53-30))</f>
        <v>45728</v>
      </c>
      <c r="Q53" s="22">
        <f>(S53)</f>
        <v>45761</v>
      </c>
      <c r="R53" s="39">
        <f t="shared" si="0"/>
        <v>45758</v>
      </c>
      <c r="S53" s="22">
        <v>45761</v>
      </c>
      <c r="T53" s="42">
        <f>((IF(WEEKDAY((U53))=2,(U53-3),(U53-1))))</f>
        <v>45765</v>
      </c>
      <c r="U53" s="22">
        <v>45768</v>
      </c>
      <c r="V53" s="22">
        <v>45770</v>
      </c>
      <c r="W53" s="40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  <c r="BT53" s="41"/>
      <c r="BU53" s="41"/>
      <c r="BV53" s="41"/>
      <c r="BW53" s="41"/>
      <c r="BX53" s="41"/>
      <c r="BY53" s="41"/>
      <c r="BZ53" s="41"/>
      <c r="CA53" s="41"/>
      <c r="CB53" s="41"/>
      <c r="CC53" s="41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</row>
    <row r="54" spans="1:106" ht="18.75" x14ac:dyDescent="0.3">
      <c r="A54" s="35"/>
      <c r="B54" s="25"/>
      <c r="C54" s="26"/>
      <c r="D54" s="27"/>
      <c r="E54" s="27"/>
      <c r="F54" s="26"/>
      <c r="G54" s="27"/>
      <c r="H54" s="27"/>
      <c r="I54" s="27"/>
      <c r="J54" s="27"/>
      <c r="K54" s="27"/>
      <c r="L54" s="28"/>
      <c r="M54" s="24"/>
      <c r="N54" s="29"/>
      <c r="O54" s="29"/>
      <c r="P54" s="27"/>
      <c r="Q54" s="30"/>
      <c r="R54" s="31"/>
      <c r="S54" s="30"/>
      <c r="T54" s="30"/>
      <c r="U54" s="37"/>
      <c r="V54" s="32"/>
      <c r="W54" s="37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</row>
    <row r="55" spans="1:106" s="11" customFormat="1" ht="18.75" x14ac:dyDescent="0.3">
      <c r="A55" s="36" t="s">
        <v>1</v>
      </c>
      <c r="B55" s="38">
        <v>24</v>
      </c>
      <c r="C55" s="43">
        <f t="shared" si="8"/>
        <v>45770</v>
      </c>
      <c r="D55" s="44">
        <v>45782</v>
      </c>
      <c r="E55" s="44" t="s">
        <v>35</v>
      </c>
      <c r="F55" s="43">
        <f t="shared" ref="F55" si="41">(C55+13)</f>
        <v>45783</v>
      </c>
      <c r="G55" s="44">
        <v>45783</v>
      </c>
      <c r="H55" s="44">
        <v>45783</v>
      </c>
      <c r="I55" s="44">
        <v>45784</v>
      </c>
      <c r="J55" s="44">
        <v>45784</v>
      </c>
      <c r="K55" s="50">
        <v>45785</v>
      </c>
      <c r="L55" s="45">
        <v>45786</v>
      </c>
      <c r="M55" s="24">
        <v>45791</v>
      </c>
      <c r="N55" s="10"/>
      <c r="O55" s="10"/>
      <c r="P55" s="21">
        <f>((R55-30))</f>
        <v>45742</v>
      </c>
      <c r="Q55" s="22">
        <f>(S55)</f>
        <v>45775</v>
      </c>
      <c r="R55" s="39">
        <f t="shared" si="0"/>
        <v>45772</v>
      </c>
      <c r="S55" s="22">
        <v>45775</v>
      </c>
      <c r="T55" s="42">
        <f>((IF(WEEKDAY((U55))=2,(U55-3),(U55-1))))</f>
        <v>45779</v>
      </c>
      <c r="U55" s="22">
        <v>45782</v>
      </c>
      <c r="V55" s="22">
        <v>45784</v>
      </c>
      <c r="W55" s="40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  <c r="BR55" s="41"/>
      <c r="BS55" s="41"/>
      <c r="BT55" s="41"/>
      <c r="BU55" s="41"/>
      <c r="BV55" s="41"/>
      <c r="BW55" s="41"/>
      <c r="BX55" s="41"/>
      <c r="BY55" s="41"/>
      <c r="BZ55" s="41"/>
      <c r="CA55" s="41"/>
      <c r="CB55" s="41"/>
      <c r="CC55" s="41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</row>
    <row r="56" spans="1:106" ht="18.75" x14ac:dyDescent="0.3">
      <c r="A56" s="35"/>
      <c r="B56" s="25"/>
      <c r="C56" s="26"/>
      <c r="D56" s="27"/>
      <c r="E56" s="27"/>
      <c r="F56" s="26"/>
      <c r="G56" s="27"/>
      <c r="H56" s="27"/>
      <c r="I56" s="27"/>
      <c r="J56" s="27"/>
      <c r="K56" s="27"/>
      <c r="L56" s="28"/>
      <c r="M56" s="24"/>
      <c r="N56" s="29"/>
      <c r="O56" s="29"/>
      <c r="P56" s="27"/>
      <c r="Q56" s="30"/>
      <c r="R56" s="31"/>
      <c r="S56" s="30"/>
      <c r="T56" s="30"/>
      <c r="U56" s="37"/>
      <c r="V56" s="32"/>
      <c r="W56" s="37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</row>
    <row r="57" spans="1:106" s="11" customFormat="1" ht="18.75" x14ac:dyDescent="0.3">
      <c r="A57" s="36" t="s">
        <v>1</v>
      </c>
      <c r="B57" s="38">
        <v>25</v>
      </c>
      <c r="C57" s="43">
        <f t="shared" si="8"/>
        <v>45784</v>
      </c>
      <c r="D57" s="44">
        <v>45793</v>
      </c>
      <c r="E57" s="44">
        <v>45793</v>
      </c>
      <c r="F57" s="43">
        <f t="shared" ref="F57" si="42">(C57+13)</f>
        <v>45797</v>
      </c>
      <c r="G57" s="44">
        <v>45796</v>
      </c>
      <c r="H57" s="44">
        <v>45796</v>
      </c>
      <c r="I57" s="44">
        <v>45797</v>
      </c>
      <c r="J57" s="44">
        <v>45797</v>
      </c>
      <c r="K57" s="50">
        <v>45798</v>
      </c>
      <c r="L57" s="49" t="s">
        <v>29</v>
      </c>
      <c r="M57" s="24">
        <v>45805</v>
      </c>
      <c r="N57" s="10"/>
      <c r="O57" s="10"/>
      <c r="P57" s="21">
        <f>((R57-30))</f>
        <v>45756</v>
      </c>
      <c r="Q57" s="22">
        <f>(S57)</f>
        <v>45789</v>
      </c>
      <c r="R57" s="39">
        <f t="shared" si="0"/>
        <v>45786</v>
      </c>
      <c r="S57" s="22">
        <v>45789</v>
      </c>
      <c r="T57" s="42">
        <f>((IF(WEEKDAY((U57))=2,(U57-3),(U57-1))))</f>
        <v>45792</v>
      </c>
      <c r="U57" s="33">
        <v>45793</v>
      </c>
      <c r="V57" s="33">
        <v>45797</v>
      </c>
      <c r="W57" s="40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41"/>
      <c r="CA57" s="41"/>
      <c r="CB57" s="41"/>
      <c r="CC57" s="41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</row>
    <row r="58" spans="1:106" ht="18.75" x14ac:dyDescent="0.3">
      <c r="A58" s="35"/>
      <c r="B58" s="25"/>
      <c r="C58" s="26"/>
      <c r="D58" s="27"/>
      <c r="E58" s="27"/>
      <c r="F58" s="26"/>
      <c r="G58" s="27"/>
      <c r="H58" s="27"/>
      <c r="I58" s="27"/>
      <c r="J58" s="27"/>
      <c r="K58" s="27"/>
      <c r="L58" s="28"/>
      <c r="M58" s="24"/>
      <c r="N58" s="29"/>
      <c r="O58" s="29"/>
      <c r="P58" s="27"/>
      <c r="Q58" s="30"/>
      <c r="R58" s="31"/>
      <c r="S58" s="30"/>
      <c r="T58" s="30"/>
      <c r="U58" s="37"/>
      <c r="V58" s="32"/>
      <c r="W58" s="37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</row>
    <row r="59" spans="1:106" s="11" customFormat="1" ht="18.75" x14ac:dyDescent="0.3">
      <c r="A59" s="36" t="s">
        <v>1</v>
      </c>
      <c r="B59" s="38">
        <v>26</v>
      </c>
      <c r="C59" s="43">
        <f t="shared" si="8"/>
        <v>45798</v>
      </c>
      <c r="D59" s="44">
        <v>45810</v>
      </c>
      <c r="E59" s="44">
        <v>45810</v>
      </c>
      <c r="F59" s="43">
        <f t="shared" ref="F59" si="43">(C59+13)</f>
        <v>45811</v>
      </c>
      <c r="G59" s="44">
        <v>45811</v>
      </c>
      <c r="H59" s="44">
        <v>45811</v>
      </c>
      <c r="I59" s="44">
        <v>45812</v>
      </c>
      <c r="J59" s="44">
        <v>45812</v>
      </c>
      <c r="K59" s="50">
        <v>45813</v>
      </c>
      <c r="L59" s="45">
        <v>45814</v>
      </c>
      <c r="M59" s="24">
        <v>45819</v>
      </c>
      <c r="N59" s="10"/>
      <c r="O59" s="10"/>
      <c r="P59" s="21">
        <f>((R59-30))</f>
        <v>45769</v>
      </c>
      <c r="Q59" s="22">
        <f>(S59)</f>
        <v>45800</v>
      </c>
      <c r="R59" s="39">
        <f t="shared" si="0"/>
        <v>45799</v>
      </c>
      <c r="S59" s="33">
        <v>45800</v>
      </c>
      <c r="T59" s="42">
        <f>((IF(WEEKDAY((U59))=2,(U59-3),(U59-1))))</f>
        <v>45807</v>
      </c>
      <c r="U59" s="22">
        <v>45810</v>
      </c>
      <c r="V59" s="22">
        <v>45812</v>
      </c>
      <c r="W59" s="40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</row>
    <row r="60" spans="1:106" ht="18.75" x14ac:dyDescent="0.3">
      <c r="A60" s="35"/>
      <c r="B60" s="25"/>
      <c r="C60" s="26"/>
      <c r="D60" s="27"/>
      <c r="E60" s="27"/>
      <c r="F60" s="26"/>
      <c r="G60" s="27"/>
      <c r="H60" s="27"/>
      <c r="I60" s="27"/>
      <c r="J60" s="27"/>
      <c r="K60" s="27"/>
      <c r="L60" s="28"/>
      <c r="M60" s="24"/>
      <c r="N60" s="29"/>
      <c r="O60" s="29"/>
      <c r="P60" s="27"/>
      <c r="Q60" s="30"/>
      <c r="R60" s="31"/>
      <c r="S60" s="30"/>
      <c r="T60" s="30"/>
      <c r="U60" s="37"/>
      <c r="V60" s="32"/>
      <c r="W60" s="37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</row>
    <row r="61" spans="1:106" s="11" customFormat="1" ht="18.75" x14ac:dyDescent="0.3">
      <c r="A61" s="36" t="s">
        <v>1</v>
      </c>
      <c r="B61" s="38">
        <v>1</v>
      </c>
      <c r="C61" s="43">
        <f t="shared" si="8"/>
        <v>45812</v>
      </c>
      <c r="D61" s="44">
        <v>45824</v>
      </c>
      <c r="E61" s="44">
        <v>45824</v>
      </c>
      <c r="F61" s="43">
        <f t="shared" ref="F61" si="44">(C61+13)</f>
        <v>45825</v>
      </c>
      <c r="G61" s="44">
        <v>45825</v>
      </c>
      <c r="H61" s="44">
        <v>45825</v>
      </c>
      <c r="I61" s="44">
        <v>45826</v>
      </c>
      <c r="J61" s="44">
        <v>45826</v>
      </c>
      <c r="K61" s="50">
        <v>45827</v>
      </c>
      <c r="L61" s="45">
        <v>45828</v>
      </c>
      <c r="M61" s="24">
        <v>45833</v>
      </c>
      <c r="N61" s="10"/>
      <c r="O61" s="10"/>
      <c r="P61" s="21">
        <f>((R61-30))</f>
        <v>45784</v>
      </c>
      <c r="Q61" s="22">
        <f>(S61)</f>
        <v>45817</v>
      </c>
      <c r="R61" s="39">
        <f t="shared" si="0"/>
        <v>45814</v>
      </c>
      <c r="S61" s="22">
        <v>45817</v>
      </c>
      <c r="T61" s="42">
        <f>((IF(WEEKDAY((U61))=2,(U61-3),(U61-1))))</f>
        <v>45820</v>
      </c>
      <c r="U61" s="33">
        <v>45821</v>
      </c>
      <c r="V61" s="33">
        <v>45825</v>
      </c>
      <c r="W61" s="40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41"/>
      <c r="CA61" s="41"/>
      <c r="CB61" s="41"/>
      <c r="CC61" s="41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</row>
    <row r="62" spans="1:106" ht="18.75" x14ac:dyDescent="0.3">
      <c r="A62" s="35"/>
      <c r="B62" s="25"/>
      <c r="C62" s="26"/>
      <c r="D62" s="27"/>
      <c r="E62" s="27"/>
      <c r="F62" s="26"/>
      <c r="G62" s="27"/>
      <c r="H62" s="27"/>
      <c r="I62" s="27"/>
      <c r="J62" s="27"/>
      <c r="K62" s="27"/>
      <c r="L62" s="28"/>
      <c r="M62" s="24"/>
      <c r="N62" s="29"/>
      <c r="O62" s="29"/>
      <c r="P62" s="27"/>
      <c r="Q62" s="30"/>
      <c r="R62" s="31"/>
      <c r="S62" s="30"/>
      <c r="T62" s="30"/>
      <c r="U62" s="37"/>
      <c r="V62" s="32"/>
      <c r="W62" s="37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</row>
    <row r="63" spans="1:106" s="11" customFormat="1" ht="18.75" x14ac:dyDescent="0.3">
      <c r="A63" s="36" t="s">
        <v>1</v>
      </c>
      <c r="B63" s="38">
        <v>2</v>
      </c>
      <c r="C63" s="43">
        <f t="shared" si="8"/>
        <v>45826</v>
      </c>
      <c r="D63" s="44">
        <v>45835</v>
      </c>
      <c r="E63" s="44">
        <v>45835</v>
      </c>
      <c r="F63" s="43">
        <f t="shared" ref="F63" si="45">(C63+13)</f>
        <v>45839</v>
      </c>
      <c r="G63" s="44">
        <v>45838</v>
      </c>
      <c r="H63" s="44">
        <v>45838</v>
      </c>
      <c r="I63" s="44">
        <v>45839</v>
      </c>
      <c r="J63" s="44">
        <v>45839</v>
      </c>
      <c r="K63" s="50">
        <v>45840</v>
      </c>
      <c r="L63" s="49" t="s">
        <v>30</v>
      </c>
      <c r="M63" s="24">
        <v>45847</v>
      </c>
      <c r="N63" s="10"/>
      <c r="O63" s="10"/>
      <c r="P63" s="21">
        <f>((R63-30))</f>
        <v>45798</v>
      </c>
      <c r="Q63" s="22">
        <f>(S63)</f>
        <v>45831</v>
      </c>
      <c r="R63" s="39">
        <f t="shared" si="0"/>
        <v>45828</v>
      </c>
      <c r="S63" s="22">
        <v>45831</v>
      </c>
      <c r="T63" s="42">
        <f>((IF(WEEKDAY((U63))=2,(U63-3),(U63-1))))</f>
        <v>45834</v>
      </c>
      <c r="U63" s="33">
        <v>45835</v>
      </c>
      <c r="V63" s="33">
        <v>45839</v>
      </c>
      <c r="W63" s="40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41"/>
      <c r="CA63" s="41"/>
      <c r="CB63" s="41"/>
      <c r="CC63" s="41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</row>
    <row r="64" spans="1:106" ht="18.75" x14ac:dyDescent="0.3">
      <c r="A64" s="35"/>
      <c r="B64" s="25"/>
      <c r="C64" s="26"/>
      <c r="D64" s="27"/>
      <c r="E64" s="27"/>
      <c r="F64" s="26"/>
      <c r="G64" s="27"/>
      <c r="H64" s="27"/>
      <c r="I64" s="27"/>
      <c r="J64" s="27"/>
      <c r="K64" s="27"/>
      <c r="L64" s="28"/>
      <c r="M64" s="24"/>
      <c r="N64" s="29"/>
      <c r="O64" s="29"/>
      <c r="P64" s="27"/>
      <c r="Q64" s="30"/>
      <c r="R64" s="31"/>
      <c r="S64" s="30"/>
      <c r="T64" s="30"/>
      <c r="U64" s="37"/>
      <c r="V64" s="32"/>
      <c r="W64" s="37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29"/>
      <c r="CE64" s="29"/>
      <c r="CF64" s="29"/>
      <c r="CG64" s="29"/>
      <c r="CH64" s="29"/>
      <c r="CI64" s="29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</row>
    <row r="65" spans="13:21" x14ac:dyDescent="0.25">
      <c r="M65" s="1"/>
      <c r="R65" s="1"/>
      <c r="S65" s="1"/>
      <c r="T65" s="1"/>
      <c r="U65" s="1"/>
    </row>
    <row r="66" spans="13:21" x14ac:dyDescent="0.25">
      <c r="M66" s="1"/>
      <c r="R66" s="1"/>
      <c r="S66" s="1"/>
      <c r="T66" s="1"/>
      <c r="U66" s="1"/>
    </row>
    <row r="67" spans="13:21" x14ac:dyDescent="0.25">
      <c r="M67" s="1"/>
      <c r="R67" s="1"/>
      <c r="S67" s="1"/>
      <c r="T67" s="1"/>
      <c r="U67" s="1"/>
    </row>
    <row r="68" spans="13:21" x14ac:dyDescent="0.25">
      <c r="M68" s="1"/>
      <c r="R68" s="1"/>
      <c r="S68" s="1"/>
      <c r="T68" s="1"/>
      <c r="U68" s="1"/>
    </row>
    <row r="69" spans="13:21" x14ac:dyDescent="0.25">
      <c r="M69" s="1"/>
      <c r="R69" s="1"/>
      <c r="S69" s="1"/>
      <c r="T69" s="1"/>
      <c r="U69" s="1"/>
    </row>
    <row r="70" spans="13:21" x14ac:dyDescent="0.25">
      <c r="M70" s="1"/>
      <c r="R70" s="1"/>
      <c r="S70" s="1"/>
      <c r="T70" s="1"/>
      <c r="U70" s="1"/>
    </row>
    <row r="71" spans="13:21" x14ac:dyDescent="0.25">
      <c r="M71" s="1"/>
      <c r="R71" s="1"/>
      <c r="S71" s="1"/>
      <c r="T71" s="1"/>
      <c r="U71" s="1"/>
    </row>
    <row r="72" spans="13:21" x14ac:dyDescent="0.25">
      <c r="M72" s="1"/>
      <c r="R72" s="1"/>
      <c r="S72" s="1"/>
      <c r="T72" s="1"/>
      <c r="U72" s="1"/>
    </row>
    <row r="73" spans="13:21" x14ac:dyDescent="0.25">
      <c r="M73" s="1"/>
      <c r="R73" s="1"/>
      <c r="S73" s="1"/>
      <c r="T73" s="1"/>
      <c r="U73" s="1"/>
    </row>
    <row r="74" spans="13:21" x14ac:dyDescent="0.25">
      <c r="M74" s="1"/>
      <c r="R74" s="1"/>
      <c r="S74" s="1"/>
      <c r="T74" s="1"/>
      <c r="U74" s="1"/>
    </row>
    <row r="75" spans="13:21" x14ac:dyDescent="0.25">
      <c r="M75" s="1"/>
      <c r="R75" s="1"/>
      <c r="S75" s="1"/>
      <c r="T75" s="1"/>
      <c r="U75" s="1"/>
    </row>
    <row r="76" spans="13:21" x14ac:dyDescent="0.25">
      <c r="M76" s="1"/>
      <c r="R76" s="1"/>
      <c r="S76" s="1"/>
      <c r="T76" s="1"/>
      <c r="U76" s="1"/>
    </row>
    <row r="77" spans="13:21" x14ac:dyDescent="0.25">
      <c r="M77" s="1"/>
      <c r="R77" s="1"/>
      <c r="S77" s="1"/>
      <c r="T77" s="1"/>
      <c r="U77" s="1"/>
    </row>
    <row r="78" spans="13:21" x14ac:dyDescent="0.25">
      <c r="M78" s="1"/>
      <c r="R78" s="1"/>
      <c r="S78" s="1"/>
      <c r="T78" s="1"/>
      <c r="U78" s="1"/>
    </row>
    <row r="79" spans="13:21" x14ac:dyDescent="0.25">
      <c r="M79" s="1"/>
      <c r="R79" s="1"/>
      <c r="S79" s="1"/>
      <c r="T79" s="1"/>
      <c r="U79" s="1"/>
    </row>
    <row r="80" spans="13:21" x14ac:dyDescent="0.25">
      <c r="M80" s="1"/>
      <c r="R80" s="1"/>
      <c r="S80" s="1"/>
      <c r="T80" s="1"/>
      <c r="U80" s="1"/>
    </row>
    <row r="81" spans="3:21" x14ac:dyDescent="0.25">
      <c r="M81" s="1"/>
      <c r="R81" s="1"/>
      <c r="S81" s="1"/>
      <c r="T81" s="1"/>
      <c r="U81" s="1"/>
    </row>
    <row r="82" spans="3:21" x14ac:dyDescent="0.25">
      <c r="M82" s="1"/>
      <c r="R82" s="1"/>
      <c r="S82" s="1"/>
      <c r="T82" s="1"/>
      <c r="U82" s="1"/>
    </row>
    <row r="83" spans="3:21" x14ac:dyDescent="0.25">
      <c r="C83" s="19" t="s">
        <v>19</v>
      </c>
      <c r="D83" s="20"/>
      <c r="M83" s="1"/>
      <c r="R83" s="1"/>
      <c r="S83" s="1"/>
      <c r="T83" s="1"/>
      <c r="U83" s="1"/>
    </row>
    <row r="84" spans="3:21" x14ac:dyDescent="0.25">
      <c r="C84" s="19" t="s">
        <v>22</v>
      </c>
      <c r="D84" s="20"/>
      <c r="M84" s="1"/>
      <c r="R84" s="1"/>
      <c r="S84" s="1"/>
      <c r="T84" s="1"/>
      <c r="U84" s="1"/>
    </row>
    <row r="85" spans="3:21" x14ac:dyDescent="0.25">
      <c r="C85" s="19" t="s">
        <v>20</v>
      </c>
      <c r="D85" s="20"/>
      <c r="E85" s="18"/>
      <c r="M85" s="1"/>
      <c r="R85" s="1"/>
      <c r="S85" s="1"/>
      <c r="T85" s="1"/>
      <c r="U85" s="1"/>
    </row>
    <row r="86" spans="3:21" x14ac:dyDescent="0.25">
      <c r="M86" s="1"/>
      <c r="R86" s="1"/>
      <c r="S86" s="1"/>
      <c r="T86" s="1"/>
      <c r="U86" s="1"/>
    </row>
    <row r="87" spans="3:21" x14ac:dyDescent="0.25">
      <c r="M87" s="1"/>
      <c r="R87" s="1"/>
      <c r="S87" s="1"/>
      <c r="T87" s="1"/>
      <c r="U87" s="1"/>
    </row>
    <row r="88" spans="3:21" x14ac:dyDescent="0.25">
      <c r="M88" s="1"/>
      <c r="R88" s="1"/>
      <c r="S88" s="1"/>
      <c r="T88" s="1"/>
      <c r="U88" s="1"/>
    </row>
    <row r="89" spans="3:21" x14ac:dyDescent="0.25">
      <c r="M89" s="1"/>
      <c r="R89" s="1"/>
      <c r="S89" s="1"/>
      <c r="T89" s="1"/>
      <c r="U89" s="1"/>
    </row>
    <row r="90" spans="3:21" x14ac:dyDescent="0.25">
      <c r="M90" s="1"/>
      <c r="R90" s="1"/>
      <c r="S90" s="1"/>
      <c r="T90" s="1"/>
      <c r="U90" s="1"/>
    </row>
    <row r="91" spans="3:21" x14ac:dyDescent="0.25">
      <c r="M91" s="1"/>
      <c r="R91" s="1"/>
      <c r="S91" s="1"/>
      <c r="T91" s="1"/>
      <c r="U91" s="1"/>
    </row>
    <row r="92" spans="3:21" x14ac:dyDescent="0.25">
      <c r="M92" s="1"/>
      <c r="R92" s="1"/>
      <c r="S92" s="1"/>
      <c r="T92" s="1"/>
      <c r="U92" s="1"/>
    </row>
    <row r="93" spans="3:21" x14ac:dyDescent="0.25">
      <c r="M93" s="1"/>
      <c r="R93" s="1"/>
      <c r="S93" s="1"/>
      <c r="T93" s="1"/>
      <c r="U93" s="1"/>
    </row>
    <row r="94" spans="3:21" x14ac:dyDescent="0.25">
      <c r="M94" s="1"/>
      <c r="R94" s="1"/>
      <c r="S94" s="1"/>
      <c r="T94" s="1"/>
      <c r="U94" s="1"/>
    </row>
    <row r="95" spans="3:21" x14ac:dyDescent="0.25">
      <c r="M95" s="1"/>
      <c r="R95" s="1"/>
      <c r="S95" s="1"/>
      <c r="T95" s="1"/>
      <c r="U95" s="1"/>
    </row>
    <row r="96" spans="3:21" x14ac:dyDescent="0.25">
      <c r="M96" s="1"/>
      <c r="R96" s="1"/>
      <c r="S96" s="1"/>
      <c r="T96" s="1"/>
      <c r="U96" s="1"/>
    </row>
    <row r="97" spans="13:21" x14ac:dyDescent="0.25">
      <c r="M97" s="1"/>
      <c r="R97" s="1"/>
      <c r="S97" s="1"/>
      <c r="T97" s="1"/>
      <c r="U97" s="1"/>
    </row>
    <row r="98" spans="13:21" x14ac:dyDescent="0.25">
      <c r="M98" s="1"/>
      <c r="R98" s="1"/>
      <c r="S98" s="1"/>
      <c r="T98" s="1"/>
      <c r="U98" s="1"/>
    </row>
    <row r="99" spans="13:21" x14ac:dyDescent="0.25">
      <c r="M99" s="1"/>
      <c r="R99" s="1"/>
      <c r="S99" s="1"/>
      <c r="T99" s="1"/>
      <c r="U99" s="1"/>
    </row>
    <row r="100" spans="13:21" x14ac:dyDescent="0.25">
      <c r="M100" s="1"/>
      <c r="R100" s="1"/>
      <c r="S100" s="1"/>
      <c r="T100" s="1"/>
      <c r="U100" s="1"/>
    </row>
    <row r="101" spans="13:21" x14ac:dyDescent="0.25">
      <c r="M101" s="1"/>
      <c r="R101" s="1"/>
      <c r="S101" s="1"/>
      <c r="T101" s="1"/>
      <c r="U101" s="1"/>
    </row>
    <row r="102" spans="13:21" x14ac:dyDescent="0.25">
      <c r="M102" s="1"/>
      <c r="R102" s="1"/>
      <c r="S102" s="1"/>
      <c r="T102" s="1"/>
      <c r="U102" s="1"/>
    </row>
    <row r="103" spans="13:21" x14ac:dyDescent="0.25">
      <c r="M103" s="1"/>
      <c r="R103" s="1"/>
      <c r="S103" s="1"/>
      <c r="T103" s="1"/>
      <c r="U103" s="1"/>
    </row>
    <row r="104" spans="13:21" x14ac:dyDescent="0.25">
      <c r="M104" s="1"/>
      <c r="R104" s="1"/>
      <c r="S104" s="1"/>
      <c r="T104" s="1"/>
      <c r="U104" s="1"/>
    </row>
    <row r="105" spans="13:21" x14ac:dyDescent="0.25">
      <c r="M105" s="1"/>
      <c r="R105" s="1"/>
      <c r="S105" s="1"/>
      <c r="T105" s="1"/>
      <c r="U105" s="1"/>
    </row>
    <row r="106" spans="13:21" x14ac:dyDescent="0.25">
      <c r="M106" s="1"/>
      <c r="R106" s="1"/>
      <c r="S106" s="1"/>
      <c r="T106" s="1"/>
      <c r="U106" s="1"/>
    </row>
    <row r="107" spans="13:21" x14ac:dyDescent="0.25">
      <c r="M107" s="1"/>
      <c r="R107" s="1"/>
      <c r="S107" s="1"/>
      <c r="T107" s="1"/>
      <c r="U107" s="1"/>
    </row>
    <row r="108" spans="13:21" x14ac:dyDescent="0.25">
      <c r="M108" s="1"/>
      <c r="R108" s="1"/>
      <c r="S108" s="1"/>
      <c r="T108" s="1"/>
      <c r="U108" s="1"/>
    </row>
    <row r="109" spans="13:21" x14ac:dyDescent="0.25">
      <c r="M109" s="1"/>
      <c r="R109" s="1"/>
      <c r="S109" s="1"/>
      <c r="T109" s="1"/>
      <c r="U109" s="1"/>
    </row>
    <row r="110" spans="13:21" x14ac:dyDescent="0.25">
      <c r="M110" s="1"/>
      <c r="R110" s="1"/>
      <c r="S110" s="1"/>
      <c r="T110" s="1"/>
      <c r="U110" s="1"/>
    </row>
    <row r="111" spans="13:21" x14ac:dyDescent="0.25">
      <c r="M111" s="1"/>
      <c r="R111" s="1"/>
      <c r="S111" s="1"/>
      <c r="T111" s="1"/>
      <c r="U111" s="1"/>
    </row>
    <row r="112" spans="13:21" x14ac:dyDescent="0.25">
      <c r="M112" s="1"/>
      <c r="R112" s="1"/>
      <c r="S112" s="1"/>
      <c r="T112" s="1"/>
      <c r="U112" s="1"/>
    </row>
    <row r="113" spans="13:21" x14ac:dyDescent="0.25">
      <c r="M113" s="1"/>
      <c r="R113" s="1"/>
      <c r="S113" s="1"/>
      <c r="T113" s="1"/>
      <c r="U113" s="1"/>
    </row>
    <row r="114" spans="13:21" x14ac:dyDescent="0.25">
      <c r="M114" s="1"/>
      <c r="R114" s="1"/>
      <c r="S114" s="1"/>
      <c r="T114" s="1"/>
      <c r="U114" s="1"/>
    </row>
    <row r="115" spans="13:21" x14ac:dyDescent="0.25">
      <c r="M115" s="1"/>
      <c r="R115" s="1"/>
      <c r="S115" s="1"/>
      <c r="T115" s="1"/>
      <c r="U115" s="1"/>
    </row>
    <row r="116" spans="13:21" x14ac:dyDescent="0.25">
      <c r="M116" s="1"/>
      <c r="R116" s="1"/>
      <c r="S116" s="1"/>
      <c r="T116" s="1"/>
      <c r="U116" s="1"/>
    </row>
    <row r="117" spans="13:21" x14ac:dyDescent="0.25">
      <c r="M117" s="1"/>
      <c r="R117" s="1"/>
      <c r="S117" s="1"/>
      <c r="T117" s="1"/>
      <c r="U117" s="1"/>
    </row>
    <row r="118" spans="13:21" x14ac:dyDescent="0.25">
      <c r="M118" s="1"/>
      <c r="R118" s="1"/>
      <c r="S118" s="1"/>
      <c r="T118" s="1"/>
      <c r="U118" s="1"/>
    </row>
    <row r="119" spans="13:21" x14ac:dyDescent="0.25">
      <c r="M119" s="1"/>
      <c r="R119" s="1"/>
      <c r="S119" s="1"/>
      <c r="T119" s="1"/>
      <c r="U119" s="1"/>
    </row>
    <row r="120" spans="13:21" x14ac:dyDescent="0.25">
      <c r="M120" s="1"/>
      <c r="R120" s="1"/>
      <c r="S120" s="1"/>
      <c r="T120" s="1"/>
      <c r="U120" s="1"/>
    </row>
    <row r="121" spans="13:21" x14ac:dyDescent="0.25">
      <c r="M121" s="1"/>
      <c r="R121" s="1"/>
      <c r="S121" s="1"/>
      <c r="T121" s="1"/>
      <c r="U121" s="1"/>
    </row>
    <row r="122" spans="13:21" x14ac:dyDescent="0.25">
      <c r="M122" s="1"/>
      <c r="R122" s="1"/>
      <c r="S122" s="1"/>
      <c r="T122" s="1"/>
      <c r="U122" s="1"/>
    </row>
    <row r="123" spans="13:21" x14ac:dyDescent="0.25">
      <c r="M123" s="1"/>
      <c r="R123" s="1"/>
      <c r="S123" s="1"/>
      <c r="T123" s="1"/>
      <c r="U123" s="1"/>
    </row>
    <row r="124" spans="13:21" x14ac:dyDescent="0.25">
      <c r="M124" s="1"/>
      <c r="R124" s="1"/>
      <c r="S124" s="1"/>
      <c r="T124" s="1"/>
      <c r="U124" s="1"/>
    </row>
    <row r="125" spans="13:21" x14ac:dyDescent="0.25">
      <c r="M125" s="1"/>
      <c r="R125" s="1"/>
      <c r="S125" s="1"/>
      <c r="T125" s="1"/>
      <c r="U125" s="1"/>
    </row>
    <row r="126" spans="13:21" x14ac:dyDescent="0.25">
      <c r="M126" s="1"/>
      <c r="R126" s="1"/>
      <c r="S126" s="1"/>
      <c r="T126" s="1"/>
      <c r="U126" s="1"/>
    </row>
    <row r="127" spans="13:21" x14ac:dyDescent="0.25">
      <c r="M127" s="1"/>
      <c r="R127" s="1"/>
      <c r="S127" s="1"/>
      <c r="T127" s="1"/>
      <c r="U127" s="1"/>
    </row>
    <row r="128" spans="13:21" x14ac:dyDescent="0.25">
      <c r="M128" s="1"/>
      <c r="R128" s="1"/>
      <c r="S128" s="1"/>
      <c r="T128" s="1"/>
      <c r="U128" s="1"/>
    </row>
    <row r="129" spans="13:21" x14ac:dyDescent="0.25">
      <c r="M129" s="1"/>
      <c r="R129" s="1"/>
      <c r="S129" s="1"/>
      <c r="T129" s="1"/>
      <c r="U129" s="1"/>
    </row>
    <row r="130" spans="13:21" x14ac:dyDescent="0.25">
      <c r="M130" s="1"/>
      <c r="R130" s="1"/>
      <c r="S130" s="1"/>
      <c r="T130" s="1"/>
      <c r="U130" s="1"/>
    </row>
    <row r="131" spans="13:21" x14ac:dyDescent="0.25">
      <c r="M131" s="1"/>
      <c r="R131" s="1"/>
      <c r="S131" s="1"/>
      <c r="T131" s="1"/>
      <c r="U131" s="1"/>
    </row>
    <row r="132" spans="13:21" x14ac:dyDescent="0.25">
      <c r="M132" s="1"/>
      <c r="R132" s="1"/>
      <c r="S132" s="1"/>
      <c r="T132" s="1"/>
      <c r="U132" s="1"/>
    </row>
    <row r="133" spans="13:21" x14ac:dyDescent="0.25">
      <c r="M133" s="1"/>
      <c r="R133" s="1"/>
      <c r="S133" s="1"/>
      <c r="T133" s="1"/>
      <c r="U133" s="1"/>
    </row>
    <row r="134" spans="13:21" x14ac:dyDescent="0.25">
      <c r="M134" s="1"/>
      <c r="R134" s="1"/>
      <c r="S134" s="1"/>
      <c r="T134" s="1"/>
      <c r="U134" s="1"/>
    </row>
    <row r="135" spans="13:21" x14ac:dyDescent="0.25">
      <c r="M135" s="1"/>
      <c r="R135" s="1"/>
      <c r="S135" s="1"/>
      <c r="T135" s="1"/>
      <c r="U135" s="1"/>
    </row>
    <row r="136" spans="13:21" x14ac:dyDescent="0.25">
      <c r="M136" s="1"/>
      <c r="R136" s="1"/>
      <c r="S136" s="1"/>
      <c r="T136" s="1"/>
      <c r="U136" s="1"/>
    </row>
    <row r="137" spans="13:21" x14ac:dyDescent="0.25">
      <c r="M137" s="1"/>
      <c r="R137" s="1"/>
      <c r="S137" s="1"/>
      <c r="T137" s="1"/>
      <c r="U137" s="1"/>
    </row>
    <row r="138" spans="13:21" x14ac:dyDescent="0.25">
      <c r="M138" s="1"/>
      <c r="R138" s="1"/>
      <c r="S138" s="1"/>
      <c r="T138" s="1"/>
      <c r="U138" s="1"/>
    </row>
    <row r="139" spans="13:21" x14ac:dyDescent="0.25">
      <c r="M139" s="1"/>
      <c r="R139" s="1"/>
      <c r="S139" s="1"/>
      <c r="T139" s="1"/>
      <c r="U139" s="1"/>
    </row>
    <row r="140" spans="13:21" x14ac:dyDescent="0.25">
      <c r="M140" s="1"/>
      <c r="R140" s="1"/>
      <c r="S140" s="1"/>
      <c r="T140" s="1"/>
      <c r="U140" s="1"/>
    </row>
    <row r="141" spans="13:21" x14ac:dyDescent="0.25">
      <c r="M141" s="1"/>
      <c r="R141" s="1"/>
      <c r="S141" s="1"/>
      <c r="T141" s="1"/>
      <c r="U141" s="1"/>
    </row>
    <row r="142" spans="13:21" x14ac:dyDescent="0.25">
      <c r="M142" s="1"/>
      <c r="R142" s="1"/>
      <c r="S142" s="1"/>
      <c r="T142" s="1"/>
      <c r="U142" s="1"/>
    </row>
    <row r="143" spans="13:21" x14ac:dyDescent="0.25">
      <c r="M143" s="1"/>
      <c r="R143" s="1"/>
      <c r="S143" s="1"/>
      <c r="T143" s="1"/>
      <c r="U143" s="1"/>
    </row>
    <row r="144" spans="13:21" x14ac:dyDescent="0.25">
      <c r="M144" s="1"/>
      <c r="R144" s="1"/>
      <c r="S144" s="1"/>
      <c r="T144" s="1"/>
      <c r="U144" s="1"/>
    </row>
    <row r="145" spans="13:21" x14ac:dyDescent="0.25">
      <c r="M145" s="1"/>
      <c r="R145" s="1"/>
      <c r="S145" s="1"/>
      <c r="T145" s="1"/>
      <c r="U145" s="1"/>
    </row>
    <row r="146" spans="13:21" x14ac:dyDescent="0.25">
      <c r="M146" s="1"/>
      <c r="R146" s="1"/>
      <c r="S146" s="1"/>
      <c r="T146" s="1"/>
      <c r="U146" s="1"/>
    </row>
    <row r="147" spans="13:21" x14ac:dyDescent="0.25">
      <c r="M147" s="1"/>
      <c r="R147" s="1"/>
      <c r="S147" s="1"/>
      <c r="T147" s="1"/>
      <c r="U147" s="1"/>
    </row>
    <row r="148" spans="13:21" x14ac:dyDescent="0.25">
      <c r="M148" s="1"/>
      <c r="R148" s="1"/>
      <c r="S148" s="1"/>
      <c r="T148" s="1"/>
      <c r="U148" s="1"/>
    </row>
    <row r="149" spans="13:21" x14ac:dyDescent="0.25">
      <c r="M149" s="1"/>
      <c r="R149" s="1"/>
      <c r="S149" s="1"/>
      <c r="T149" s="1"/>
      <c r="U149" s="1"/>
    </row>
    <row r="150" spans="13:21" x14ac:dyDescent="0.25">
      <c r="M150" s="1"/>
      <c r="R150" s="1"/>
      <c r="S150" s="1"/>
      <c r="T150" s="1"/>
      <c r="U150" s="1"/>
    </row>
    <row r="151" spans="13:21" x14ac:dyDescent="0.25">
      <c r="M151" s="1"/>
      <c r="R151" s="1"/>
      <c r="S151" s="1"/>
      <c r="T151" s="1"/>
      <c r="U151" s="1"/>
    </row>
    <row r="152" spans="13:21" x14ac:dyDescent="0.25">
      <c r="M152" s="1"/>
      <c r="R152" s="1"/>
      <c r="S152" s="1"/>
      <c r="T152" s="1"/>
      <c r="U152" s="1"/>
    </row>
    <row r="153" spans="13:21" x14ac:dyDescent="0.25">
      <c r="M153" s="1"/>
      <c r="R153" s="1"/>
      <c r="S153" s="1"/>
      <c r="T153" s="1"/>
      <c r="U153" s="1"/>
    </row>
    <row r="154" spans="13:21" x14ac:dyDescent="0.25">
      <c r="M154" s="1"/>
      <c r="R154" s="1"/>
      <c r="S154" s="1"/>
      <c r="T154" s="1"/>
      <c r="U154" s="1"/>
    </row>
    <row r="155" spans="13:21" x14ac:dyDescent="0.25">
      <c r="M155" s="1"/>
      <c r="R155" s="1"/>
      <c r="S155" s="1"/>
      <c r="T155" s="1"/>
      <c r="U155" s="1"/>
    </row>
    <row r="156" spans="13:21" x14ac:dyDescent="0.25">
      <c r="M156" s="1"/>
      <c r="R156" s="1"/>
      <c r="S156" s="1"/>
      <c r="T156" s="1"/>
      <c r="U156" s="1"/>
    </row>
    <row r="157" spans="13:21" x14ac:dyDescent="0.25">
      <c r="M157" s="1"/>
      <c r="R157" s="1"/>
      <c r="S157" s="1"/>
      <c r="T157" s="1"/>
      <c r="U157" s="1"/>
    </row>
    <row r="158" spans="13:21" x14ac:dyDescent="0.25">
      <c r="M158" s="1"/>
      <c r="R158" s="1"/>
      <c r="S158" s="1"/>
      <c r="T158" s="1"/>
      <c r="U158" s="1"/>
    </row>
    <row r="159" spans="13:21" x14ac:dyDescent="0.25">
      <c r="M159" s="1"/>
      <c r="R159" s="1"/>
      <c r="S159" s="1"/>
      <c r="T159" s="1"/>
      <c r="U159" s="1"/>
    </row>
    <row r="160" spans="13:21" x14ac:dyDescent="0.25">
      <c r="M160" s="1"/>
      <c r="R160" s="1"/>
      <c r="S160" s="1"/>
      <c r="T160" s="1"/>
      <c r="U160" s="1"/>
    </row>
    <row r="161" spans="13:21" x14ac:dyDescent="0.25">
      <c r="M161" s="1"/>
      <c r="R161" s="1"/>
      <c r="S161" s="1"/>
      <c r="T161" s="1"/>
      <c r="U161" s="1"/>
    </row>
    <row r="162" spans="13:21" x14ac:dyDescent="0.25">
      <c r="M162" s="1"/>
      <c r="R162" s="1"/>
      <c r="S162" s="1"/>
      <c r="T162" s="1"/>
      <c r="U162" s="1"/>
    </row>
    <row r="163" spans="13:21" x14ac:dyDescent="0.25">
      <c r="M163" s="1"/>
      <c r="R163" s="1"/>
      <c r="S163" s="1"/>
      <c r="T163" s="1"/>
      <c r="U163" s="1"/>
    </row>
    <row r="164" spans="13:21" x14ac:dyDescent="0.25">
      <c r="M164" s="1"/>
      <c r="R164" s="1"/>
      <c r="S164" s="1"/>
      <c r="T164" s="1"/>
      <c r="U164" s="1"/>
    </row>
    <row r="165" spans="13:21" x14ac:dyDescent="0.25">
      <c r="M165" s="1"/>
      <c r="R165" s="1"/>
      <c r="S165" s="1"/>
      <c r="T165" s="1"/>
      <c r="U165" s="1"/>
    </row>
    <row r="166" spans="13:21" x14ac:dyDescent="0.25">
      <c r="M166" s="1"/>
      <c r="R166" s="1"/>
      <c r="S166" s="1"/>
      <c r="T166" s="1"/>
      <c r="U166" s="1"/>
    </row>
    <row r="167" spans="13:21" x14ac:dyDescent="0.25">
      <c r="M167" s="1"/>
      <c r="R167" s="1"/>
      <c r="S167" s="1"/>
      <c r="T167" s="1"/>
      <c r="U167" s="1"/>
    </row>
    <row r="168" spans="13:21" x14ac:dyDescent="0.25">
      <c r="M168" s="1"/>
      <c r="R168" s="1"/>
      <c r="S168" s="1"/>
      <c r="T168" s="1"/>
      <c r="U168" s="1"/>
    </row>
    <row r="169" spans="13:21" x14ac:dyDescent="0.25">
      <c r="M169" s="1"/>
      <c r="R169" s="1"/>
      <c r="S169" s="1"/>
      <c r="T169" s="1"/>
      <c r="U169" s="1"/>
    </row>
    <row r="170" spans="13:21" x14ac:dyDescent="0.25">
      <c r="M170" s="1"/>
      <c r="R170" s="1"/>
      <c r="S170" s="1"/>
      <c r="T170" s="1"/>
      <c r="U170" s="1"/>
    </row>
    <row r="171" spans="13:21" x14ac:dyDescent="0.25">
      <c r="M171" s="1"/>
      <c r="R171" s="1"/>
      <c r="S171" s="1"/>
      <c r="T171" s="1"/>
      <c r="U171" s="1"/>
    </row>
    <row r="172" spans="13:21" x14ac:dyDescent="0.25">
      <c r="M172" s="1"/>
      <c r="R172" s="1"/>
      <c r="S172" s="1"/>
      <c r="T172" s="1"/>
      <c r="U172" s="1"/>
    </row>
    <row r="173" spans="13:21" x14ac:dyDescent="0.25">
      <c r="M173" s="1"/>
      <c r="R173" s="1"/>
      <c r="S173" s="1"/>
      <c r="T173" s="1"/>
      <c r="U173" s="1"/>
    </row>
    <row r="174" spans="13:21" x14ac:dyDescent="0.25">
      <c r="M174" s="1"/>
      <c r="R174" s="1"/>
      <c r="S174" s="1"/>
      <c r="T174" s="1"/>
      <c r="U174" s="1"/>
    </row>
    <row r="175" spans="13:21" x14ac:dyDescent="0.25">
      <c r="M175" s="1"/>
      <c r="R175" s="1"/>
      <c r="S175" s="1"/>
      <c r="T175" s="1"/>
      <c r="U175" s="1"/>
    </row>
  </sheetData>
  <sheetProtection formatCells="0" formatColumns="0" formatRows="0" selectLockedCells="1"/>
  <mergeCells count="1">
    <mergeCell ref="A1:V1"/>
  </mergeCells>
  <printOptions horizontalCentered="1"/>
  <pageMargins left="0" right="0" top="0.25" bottom="0.25" header="0.3" footer="0.3"/>
  <pageSetup scale="3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1FCDB88EB99A4B965FBB238F7307A5" ma:contentTypeVersion="9" ma:contentTypeDescription="Create a new document." ma:contentTypeScope="" ma:versionID="eab2e194e57fadb3cccb5237a8d9baaf">
  <xsd:schema xmlns:xsd="http://www.w3.org/2001/XMLSchema" xmlns:xs="http://www.w3.org/2001/XMLSchema" xmlns:p="http://schemas.microsoft.com/office/2006/metadata/properties" xmlns:ns1="http://schemas.microsoft.com/sharepoint/v3" xmlns:ns2="5599e368-841f-4c02-bce4-e961fe77b44a" targetNamespace="http://schemas.microsoft.com/office/2006/metadata/properties" ma:root="true" ma:fieldsID="6d89f5f65a4eb70f82871e1127aeb031" ns1:_="" ns2:_="">
    <xsd:import namespace="http://schemas.microsoft.com/sharepoint/v3"/>
    <xsd:import namespace="5599e368-841f-4c02-bce4-e961fe77b44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Order0"/>
                <xsd:element ref="ns2:Category"/>
                <xsd:element ref="ns2:Short_x0020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99e368-841f-4c02-bce4-e961fe77b44a" elementFormDefault="qualified">
    <xsd:import namespace="http://schemas.microsoft.com/office/2006/documentManagement/types"/>
    <xsd:import namespace="http://schemas.microsoft.com/office/infopath/2007/PartnerControls"/>
    <xsd:element name="Order0" ma:index="6" ma:displayName="Order" ma:indexed="true" ma:internalName="Order0" ma:readOnly="false" ma:percentage="FALSE">
      <xsd:simpleType>
        <xsd:restriction base="dms:Number"/>
      </xsd:simpleType>
    </xsd:element>
    <xsd:element name="Category" ma:index="7" ma:displayName="Category" ma:description="Category column to filter newsletters and other documents." ma:internalName="Category" ma:readOnly="false">
      <xsd:simpleType>
        <xsd:restriction base="dms:Text">
          <xsd:maxLength value="255"/>
        </xsd:restriction>
      </xsd:simpleType>
    </xsd:element>
    <xsd:element name="Short_x0020_Name" ma:index="8" nillable="true" ma:displayName="Short Name" ma:internalName="Short_x0020_Name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5599e368-841f-4c02-bce4-e961fe77b44a">HR</Category>
    <Order0 xmlns="5599e368-841f-4c02-bce4-e961fe77b44a">945</Order0>
    <Short_x0020_Name xmlns="5599e368-841f-4c02-bce4-e961fe77b44a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A009CE4-77BB-4107-90D8-FE96A9965A2B}"/>
</file>

<file path=customXml/itemProps2.xml><?xml version="1.0" encoding="utf-8"?>
<ds:datastoreItem xmlns:ds="http://schemas.openxmlformats.org/officeDocument/2006/customXml" ds:itemID="{D7EED2F1-B006-4930-AB98-1CDF2AF95FC8}"/>
</file>

<file path=customXml/itemProps3.xml><?xml version="1.0" encoding="utf-8"?>
<ds:datastoreItem xmlns:ds="http://schemas.openxmlformats.org/officeDocument/2006/customXml" ds:itemID="{84A7CBBB-C738-4868-933A-E19C548B9F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agency schedule</vt:lpstr>
      <vt:lpstr>'agency schedule'!Print_Area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SPS CT Processing Schedule_Until_June2025_CPB</dc:title>
  <dc:creator>tejshrey143</dc:creator>
  <cp:lastModifiedBy>Leslie Buchman</cp:lastModifiedBy>
  <cp:lastPrinted>2024-05-09T16:51:01Z</cp:lastPrinted>
  <dcterms:created xsi:type="dcterms:W3CDTF">2014-11-10T04:17:43Z</dcterms:created>
  <dcterms:modified xsi:type="dcterms:W3CDTF">2024-05-31T17:41:57Z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0x010100F71FCDB88EB99A4B965FBB238F7307A5</vt:lpwstr>
  </property>
</Properties>
</file>