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15480" windowHeight="10365" activeTab="0"/>
  </bookViews>
  <sheets>
    <sheet name="F-1 Instructions" sheetId="2" r:id="rId1"/>
    <sheet name="F-2 Dental Services" sheetId="1" r:id="rId2"/>
    <sheet name="F-3 Digital X-ray Equip." sheetId="8" r:id="rId3"/>
    <sheet name="F-4 JCI Dental Suite &amp; Equip." sheetId="7" r:id="rId4"/>
    <sheet name="F-5 Total" sheetId="5" r:id="rId5"/>
  </sheets>
  <definedNames>
    <definedName name="_xlnm.Print_Area" localSheetId="0">'F-1 Instructions'!$A$1:$I$30</definedName>
    <definedName name="_xlnm.Print_Titles" localSheetId="0">'F-1 Instructions'!$1:$1</definedName>
  </definedNames>
  <calcPr calcId="145621"/>
</workbook>
</file>

<file path=xl/sharedStrings.xml><?xml version="1.0" encoding="utf-8"?>
<sst xmlns="http://schemas.openxmlformats.org/spreadsheetml/2006/main" count="72" uniqueCount="67">
  <si>
    <t>Company Name:</t>
  </si>
  <si>
    <t>Address:</t>
  </si>
  <si>
    <t>Federal Identification No:</t>
  </si>
  <si>
    <t>City, State, Zip:</t>
  </si>
  <si>
    <t>eMarylandMarketplace No:</t>
  </si>
  <si>
    <t>AR Phone No:</t>
  </si>
  <si>
    <t>AR email:</t>
  </si>
  <si>
    <t>Authorized Representative Signature/Date:</t>
  </si>
  <si>
    <t>Calculated Monthly Price</t>
  </si>
  <si>
    <t>Per Inmate Monthly Payment Adjustment Factor</t>
  </si>
  <si>
    <t>CP 1</t>
  </si>
  <si>
    <t>CP 2</t>
  </si>
  <si>
    <t>CP 3</t>
  </si>
  <si>
    <t>3-CP Total</t>
  </si>
  <si>
    <t xml:space="preserve">5-CP Evaluated Price:   </t>
  </si>
  <si>
    <t>Estimated Average Daily Inmate Population</t>
  </si>
  <si>
    <t>Contract Period (CP)</t>
  </si>
  <si>
    <t>Offeror's Proposed CP Price</t>
  </si>
  <si>
    <t>Number of Months in CP</t>
  </si>
  <si>
    <t>Authorized Representative (AR) Name/Title:</t>
  </si>
  <si>
    <t xml:space="preserve">Inmate Dental Services </t>
  </si>
  <si>
    <t>A. Form F-2: Financial Proposal Inmate Dental Services:</t>
  </si>
  <si>
    <t>General Equipment Purchases CP 1</t>
  </si>
  <si>
    <t>General Equipment Purchases CP 2</t>
  </si>
  <si>
    <t>General Equipment Purchases CP 3</t>
  </si>
  <si>
    <t>General Equipment Purchases CP 4</t>
  </si>
  <si>
    <t>General Equipment Purchases CP 5</t>
  </si>
  <si>
    <t xml:space="preserve">Cost of Acquisition/Implementation of Digital X-ray Equipment </t>
  </si>
  <si>
    <t>Cost of Communication Line Installation</t>
  </si>
  <si>
    <t>Total Cost of License/Maintenance</t>
  </si>
  <si>
    <t>CP 2 (to include all equipment installed in CP 1 and CP2)</t>
  </si>
  <si>
    <t>CP 3 (to include all equipment installed in CP 1 through CP 3)</t>
  </si>
  <si>
    <t>CP 5 (to include all equipment installed in CP 1 through CP 5)</t>
  </si>
  <si>
    <t>TOTAL:</t>
  </si>
  <si>
    <t>CP 4 (to include all equipment installed in CP 1 through CP 4)</t>
  </si>
  <si>
    <t xml:space="preserve">5-CP Evaluated Price (Form F-2)   </t>
  </si>
  <si>
    <t xml:space="preserve">JCI Dental Suite and General Equipment </t>
  </si>
  <si>
    <t>Digital X-Ray Equipment</t>
  </si>
  <si>
    <t xml:space="preserve"> Fixed Price JCI Dental Suite (see §3.21.6.1)</t>
  </si>
  <si>
    <t>Financial Offer:</t>
  </si>
  <si>
    <t>D. Form F-5: Financial Proposal Inmate Dental Services:</t>
  </si>
  <si>
    <t>C. Form F-4 Financial Proposal For JCI Dental Suite and General Equipment</t>
  </si>
  <si>
    <t>Fixed Price JCI Dental Suite (Form F-4)</t>
  </si>
  <si>
    <t>Total 5 CP NTE General Equipment Price (Form F-4)</t>
  </si>
  <si>
    <t>Total Evaluated Price Digital X-ray (Form F-3)</t>
  </si>
  <si>
    <t>CP 1 Equipment as described in §3.21.6.2.2A &amp; B and §3.21.6.2.3(a-d), and any services/costs associated with Tab K response</t>
  </si>
  <si>
    <t>CP 2 Equipment as described in §3.21.6.2.2C and §3.21.6.2.3(a-c), and services/costs associated with Tab K response</t>
  </si>
  <si>
    <t xml:space="preserve">CP 3 Equipment as described in §3.21.6.2.2C and §3.21.6.2.3(a-c), and services/costs associated with Tab K response </t>
  </si>
  <si>
    <t>CP 4 Equipment as described in §3.21.6.2.2C and §3.21.6.2.3(a-c), and services/costs associated with Tab K response</t>
  </si>
  <si>
    <t>CP 5 Equipment as described in §3.21.6.2.2D and §3.21.6.2.3(a-c), and services/costs associated with Tab K response</t>
  </si>
  <si>
    <r>
      <t>Total Evaluated</t>
    </r>
    <r>
      <rPr>
        <b/>
        <sz val="10"/>
        <color rgb="FFFF0000"/>
        <rFont val="Arial"/>
        <family val="2"/>
      </rPr>
      <t xml:space="preserve"> </t>
    </r>
    <r>
      <rPr>
        <b/>
        <sz val="10"/>
        <rFont val="Arial"/>
        <family val="2"/>
      </rPr>
      <t xml:space="preserve">Price Digital X-ray: </t>
    </r>
  </si>
  <si>
    <t xml:space="preserve">Fixed Price JCI Dental Suite:  </t>
  </si>
  <si>
    <t xml:space="preserve">Total 5 CP NTE General Equipment Price:  </t>
  </si>
  <si>
    <r>
      <t>Attachment F-1: Instructions for Completing Financial Proposal F-2, F-3, F-4 &amp; F-5</t>
    </r>
    <r>
      <rPr>
        <b/>
        <sz val="11"/>
        <color rgb="FFFF0000"/>
        <rFont val="Arial"/>
        <family val="2"/>
      </rPr>
      <t xml:space="preserve"> (REVISED 07-05-2013)</t>
    </r>
  </si>
  <si>
    <r>
      <t xml:space="preserve">Attachment F-2: Financial Proposal Form </t>
    </r>
    <r>
      <rPr>
        <b/>
        <sz val="10"/>
        <color rgb="FFFF0000"/>
        <rFont val="Arial"/>
        <family val="2"/>
      </rPr>
      <t>(REVISED 07-05-2013)</t>
    </r>
  </si>
  <si>
    <r>
      <t xml:space="preserve">Attachment F-3: Financial Proposal Form (REVISED </t>
    </r>
    <r>
      <rPr>
        <b/>
        <sz val="10"/>
        <color rgb="FFFF0000"/>
        <rFont val="Arial"/>
        <family val="2"/>
      </rPr>
      <t>07-05-2013</t>
    </r>
    <r>
      <rPr>
        <b/>
        <sz val="10"/>
        <rFont val="Arial"/>
        <family val="2"/>
      </rPr>
      <t>)</t>
    </r>
  </si>
  <si>
    <r>
      <t>Attachment F-4: Financial Proposal Form (</t>
    </r>
    <r>
      <rPr>
        <b/>
        <sz val="10"/>
        <color rgb="FFFF0000"/>
        <rFont val="Arial"/>
        <family val="2"/>
      </rPr>
      <t>REVISED 07-05-2013)</t>
    </r>
  </si>
  <si>
    <r>
      <t>Attachment F-5: Financial Proposal Form</t>
    </r>
    <r>
      <rPr>
        <b/>
        <sz val="10"/>
        <color rgb="FFFF0000"/>
        <rFont val="Arial"/>
        <family val="2"/>
      </rPr>
      <t xml:space="preserve"> (REVISED 07-05-2013)</t>
    </r>
  </si>
  <si>
    <t>Form F-2 is the Offeror's Proposed Price per Contract Period for the first three Contract Periods for providing dental services to Inmates as described in the RFP.  This price is to be inclusive of all costs other than the digital X-ray equipment (priced on F-3) as well as the Fixed Price for the JCI Dental Suite and  Not-to-Exceed prices for General Equipment  purchases (priced on F-4 ).  Offerors are to enter their proposed prices for the Contract Period in the cells highlighted in yellow.   Form F-2  will automatically divide the first Contract Period Price by the number of months in the first Contract Period which as of the issued date of this RFP is presumed to be 18 and the subsequent Contract Periods by 12 to calculate the Offeror's monthly price for each Contract Period. This Calculated Monthly Price will be the basis for payments to the Contractor except for Equipment purchases priced in F-3 and F-4.  For purposes of evaluation, the Price for Contract Period 4 will be calculated at the Contract Period 3 Price with a 3% inflation adjustment, and the Price for Contract Period 5 will be calculated at the Contract Period 3 Price with a 6.09% inflation adjustment. The Form will automatically calculate the Offeror's 5-Period Evaluated Price.  This 5-Period Evaluated Price will be transferred to Form F-5.</t>
  </si>
  <si>
    <t>Additionally, Form F-2 will automatically divide the Calculated Monthly Price by the Estimated Annual Average Daily Inmate Population (EAADP) to establish the Per Inmate Monthly Payment Adjustment Factor (PAF) to be used to adjust monthly payments in any Contract Period when the Actual Annual Average Daily Population (AAADP) varies from the EAADP by more than 1,000 (plus or minus).  When such adjustments are required, the payment increase or reduction will be calculated by multiplying the PAF by the number of Inmates that exceed the 1,000 threshold. For example, if the AAADP for a given month is 1050 more or less than the AEADP, then the PAF will be applied (plus or minus) for 50 Inmates.</t>
  </si>
  <si>
    <t>B. Form F-3 Financial Proposal for Replacement Digital X-Ray (DX) Equipment:</t>
  </si>
  <si>
    <t>Price Form F-3 is for the entry of the Offeror's Proposed Prices for Digital X-Ray Equipment.  The Offeror is to enter its Proposed Prices for Acquisition/Implementation of Digital X-ray equipment, Installation of Communication Lines, and License/Maintenance Costs for each of Contract Periods 1 through 5, as applicable, in the cells highlighted in yellow.  The entered prices are to be inclusive of all costs associated with replacing analog X-ray machines with digital X-ray machines as described in Section 3.21.6.2 . The Form will automatically total prices for Acquisition/Implement, Communication Line Installation and License/Maintenance, and then sum those prices for a Total Evaluated Price for Digital X-ray equipment. The Total Evaluated Price for Digital X-ray equipment will be transferred to Price Form F-5.</t>
  </si>
  <si>
    <t>Price Form F-4 is for the entry of the Offeror's Proposed Fixed Price for implementation of the JCI Dental suite as described in §3.21.6.1, and the Offeror's Proposed NTE Price for General Equipment Purchases for each Contract Period as described in § 1.2.85 and §3.3.10.  Form F-4 will automatically sum the NTE General Equipment Purchase Price for CP 1 through CP 5 and transfer this total along with the Fixed Price for JCI Dental Suite to Form F-5.</t>
  </si>
  <si>
    <t>Price Form F-5 will add the 5 Period Evaluated Price from Form F-2, the Total Evaluated Price of Digital X-ray Equipment from Form F-3, the Fixed Price for the JCI Dental Suite from Form F-4 and the Total 5-CP NTE Price for General Equipment from Form F-4 to arrive at a Total Evaluated Financial Offer price.   The Total Evaluated Financial Offer price will constitute the Offeror's financial offer and in combination with the Offeror's Technical Proposal ranking will be used as the Basis of Award.</t>
  </si>
  <si>
    <t>Offerors are to sign and date each price form (F-2, F-3, F-4, and F-5) and complete the information noted below.</t>
  </si>
  <si>
    <t xml:space="preserve">           Total All Inclusive of non-Equipment Services, the Digital X-ray equipment Replacement Prices, the JCI Dental Suite Installation Price and the NTE General Equipment Purchase Prices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</si>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</sst>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4" formatCode="_(&quot;$&quot;* #,##0.00_);_(&quot;$&quot;* \(#,##0.00\);_(&quot;$&quot;* &quot;-&quot;??_);_(@_)"/>
    <numFmt numFmtId="164" formatCode="&quot;$&quot;#,##0.00"/>
  </numFmts>
  <fonts count="11">
    <font>
      <sz val="10"/>
      <name val="Arial"/>
      <family val="2"/>
    </font>
    <font>
      <sz val="8"/>
      <name val="Arial"/>
      <family val="2"/>
    </font>
    <font>
      <b/>
      <sz val="10"/>
      <name val="Arial"/>
      <family val="2"/>
    </font>
    <font>
      <sz val="10"/>
      <color indexed="10"/>
      <name val="Arial"/>
      <family val="2"/>
    </font>
    <font>
      <b/>
      <u val="single"/>
      <sz val="10"/>
      <name val="Arial"/>
      <family val="2"/>
    </font>
    <font>
      <u val="single"/>
      <sz val="10"/>
      <name val="Arial"/>
      <family val="2"/>
    </font>
    <font>
      <b/>
      <sz val="11"/>
      <name val="Arial"/>
      <family val="2"/>
    </font>
    <font>
      <sz val="11"/>
      <name val="Arial"/>
      <family val="2"/>
    </font>
    <font>
      <strike/>
      <sz val="10"/>
      <color indexed="10"/>
      <name val="Arial"/>
      <family val="2"/>
    </font>
    <font>
      <b/>
      <sz val="10"/>
      <color rgb="FFFF0000"/>
      <name val="Arial"/>
      <family val="2"/>
    </font>
    <font>
      <b/>
      <sz val="11"/>
      <color rgb="FFFF0000"/>
      <name val="Arial"/>
      <family val="2"/>
    </font>
  </fonts>
  <fills count="9">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rgb="FF99FF99"/>
        <bgColor indexed="64"/>
      </patternFill>
    </fill>
    <fill>
      <patternFill patternType="solid">
        <fgColor rgb="FF99CCFF"/>
        <bgColor indexed="64"/>
      </patternFill>
    </fill>
    <fill>
      <patternFill patternType="solid">
        <fgColor theme="0"/>
        <bgColor indexed="64"/>
      </patternFill>
    </fill>
    <fill>
      <patternFill patternType="solid">
        <fgColor theme="0" tint="-0.1499900072813034"/>
        <bgColor indexed="64"/>
      </patternFill>
    </fill>
  </fills>
  <borders count="9">
    <border>
      <left/>
      <right/>
      <top/>
      <bottom/>
      <diagonal/>
    </border>
    <border>
      <left style="thin"/>
      <right style="thin"/>
      <top style="thin"/>
      <bottom style="thin"/>
    </border>
    <border>
      <left style="thin"/>
      <right style="thin"/>
      <top style="thin"/>
      <bottom/>
    </border>
    <border>
      <left/>
      <right/>
      <top style="thin"/>
      <bottom style="thin"/>
    </border>
    <border>
      <left/>
      <right/>
      <top/>
      <bottom style="thin"/>
    </border>
    <border>
      <left/>
      <right/>
      <top/>
      <bottom style="double"/>
    </border>
    <border>
      <left/>
      <right/>
      <top style="thin"/>
      <bottom/>
    </border>
    <border>
      <left/>
      <right style="thin"/>
      <top style="thin"/>
      <bottom/>
    </border>
    <border>
      <left style="thin"/>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5">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3" fontId="0" fillId="0" borderId="0" xfId="0" applyNumberFormat="1" applyAlignment="1">
      <alignment horizontal="center" wrapText="1"/>
    </xf>
    <xf numFmtId="0" fontId="0" fillId="0" borderId="1" xfId="0" applyBorder="1" applyAlignment="1">
      <alignment horizontal="center" wrapText="1"/>
    </xf>
    <xf numFmtId="3" fontId="0" fillId="0" borderId="1" xfId="0" applyNumberFormat="1" applyBorder="1" applyAlignment="1">
      <alignment horizontal="center" wrapText="1"/>
    </xf>
    <xf numFmtId="164" fontId="0" fillId="0" borderId="1" xfId="0" applyNumberFormat="1" applyBorder="1" applyAlignment="1">
      <alignment wrapText="1"/>
    </xf>
    <xf numFmtId="0" fontId="2" fillId="0" borderId="0" xfId="0" applyFont="1"/>
    <xf numFmtId="164" fontId="0" fillId="0" borderId="1" xfId="0" applyNumberFormat="1" applyBorder="1"/>
    <xf numFmtId="0" fontId="3" fillId="0" borderId="0" xfId="0" applyFont="1"/>
    <xf numFmtId="0" fontId="2" fillId="2" borderId="1" xfId="0" applyFont="1" applyFill="1" applyBorder="1" applyAlignment="1">
      <alignment horizontal="center" wrapText="1"/>
    </xf>
    <xf numFmtId="0" fontId="7" fillId="0" borderId="0" xfId="0" applyFont="1"/>
    <xf numFmtId="0" fontId="0" fillId="0" borderId="0" xfId="0" applyAlignment="1" applyProtection="1">
      <alignment/>
      <protection locked="0"/>
    </xf>
    <xf numFmtId="0" fontId="0" fillId="0" borderId="0" xfId="0" applyProtection="1">
      <protection locked="0"/>
    </xf>
    <xf numFmtId="164" fontId="0" fillId="3" borderId="1" xfId="0" applyNumberFormat="1" applyFill="1" applyBorder="1" applyAlignment="1" applyProtection="1">
      <alignment wrapText="1"/>
      <protection locked="0"/>
    </xf>
    <xf numFmtId="0" fontId="0" fillId="0" borderId="0" xfId="0" applyFont="1" applyFill="1"/>
    <xf numFmtId="0" fontId="0" fillId="0" borderId="0" xfId="0" applyFont="1" applyFill="1" applyBorder="1" applyAlignment="1">
      <alignment horizontal="right" wrapText="1"/>
    </xf>
    <xf numFmtId="164" fontId="0" fillId="0" borderId="0" xfId="0" applyNumberFormat="1" applyFont="1" applyFill="1" applyBorder="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2" fillId="0" borderId="0" xfId="0" applyFont="1" applyAlignment="1">
      <alignment wrapText="1"/>
    </xf>
    <xf numFmtId="0" fontId="0" fillId="0" borderId="0" xfId="0" applyAlignment="1">
      <alignment horizontal="justify" wrapText="1"/>
    </xf>
    <xf numFmtId="0" fontId="0" fillId="0" borderId="0" xfId="0" applyNumberFormat="1" applyAlignment="1">
      <alignment horizontal="justify" wrapText="1"/>
    </xf>
    <xf numFmtId="0" fontId="8" fillId="0" borderId="0" xfId="0" applyNumberFormat="1" applyFont="1" applyAlignment="1">
      <alignment horizontal="justify" wrapText="1"/>
    </xf>
    <xf numFmtId="0" fontId="0" fillId="0" borderId="0" xfId="0" applyBorder="1"/>
    <xf numFmtId="0" fontId="0" fillId="0" borderId="0" xfId="0" applyFill="1"/>
    <xf numFmtId="0" fontId="0" fillId="0" borderId="0" xfId="0" applyNumberFormat="1" applyFont="1" applyAlignment="1">
      <alignment horizontal="justify" wrapText="1"/>
    </xf>
    <xf numFmtId="0" fontId="0" fillId="0" borderId="0" xfId="0" applyFont="1" applyAlignment="1">
      <alignment horizontal="center" wrapText="1"/>
    </xf>
    <xf numFmtId="0" fontId="4" fillId="0" borderId="0" xfId="0" applyFont="1" applyAlignment="1">
      <alignment horizontal="center" wrapText="1"/>
    </xf>
    <xf numFmtId="0" fontId="0" fillId="0" borderId="0" xfId="0" applyFont="1"/>
    <xf numFmtId="0" fontId="0" fillId="0" borderId="0" xfId="0" applyBorder="1" applyAlignment="1" applyProtection="1">
      <alignment/>
      <protection locked="0"/>
    </xf>
    <xf numFmtId="0" fontId="2" fillId="0" borderId="0" xfId="0" applyFont="1" applyBorder="1" applyAlignment="1">
      <alignment horizontal="left" wrapText="1"/>
    </xf>
    <xf numFmtId="0" fontId="2" fillId="0" borderId="0" xfId="0" applyFont="1" applyFill="1" applyBorder="1" applyAlignment="1">
      <alignment horizontal="left" wrapText="1"/>
    </xf>
    <xf numFmtId="0" fontId="0" fillId="0" borderId="0" xfId="0" applyFont="1" applyProtection="1">
      <protection locked="0"/>
    </xf>
    <xf numFmtId="0" fontId="0" fillId="0" borderId="0" xfId="0" applyAlignment="1" applyProtection="1">
      <alignment horizontal="center" wrapText="1"/>
      <protection locked="0"/>
    </xf>
    <xf numFmtId="0" fontId="0" fillId="0" borderId="0" xfId="0" applyFont="1" applyAlignment="1">
      <alignment horizontal="center" wrapText="1"/>
    </xf>
    <xf numFmtId="0" fontId="4" fillId="0" borderId="0" xfId="0" applyFont="1" applyAlignment="1">
      <alignment horizontal="center"/>
    </xf>
    <xf numFmtId="7" fontId="0" fillId="4" borderId="1" xfId="16" applyNumberFormat="1" applyFont="1" applyFill="1" applyBorder="1" applyAlignment="1" applyProtection="1">
      <alignment wrapText="1"/>
      <protection locked="0"/>
    </xf>
    <xf numFmtId="164" fontId="0" fillId="5" borderId="2" xfId="0" applyNumberFormat="1" applyFill="1" applyBorder="1" applyAlignment="1">
      <alignment wrapText="1"/>
    </xf>
    <xf numFmtId="0" fontId="0" fillId="0" borderId="0" xfId="0" applyFont="1" applyAlignment="1">
      <alignment wrapText="1"/>
    </xf>
    <xf numFmtId="164" fontId="2" fillId="6" borderId="1" xfId="0" applyNumberFormat="1" applyFont="1" applyFill="1" applyBorder="1" applyAlignment="1">
      <alignment wrapText="1"/>
    </xf>
    <xf numFmtId="164" fontId="2" fillId="6" borderId="1" xfId="0" applyNumberFormat="1" applyFont="1" applyFill="1" applyBorder="1"/>
    <xf numFmtId="164" fontId="2" fillId="7" borderId="0" xfId="0" applyNumberFormat="1" applyFont="1" applyFill="1" applyBorder="1" applyAlignment="1">
      <alignment wrapText="1"/>
    </xf>
    <xf numFmtId="0" fontId="0" fillId="0" borderId="0" xfId="0" applyFont="1" applyFill="1" applyBorder="1" applyAlignment="1">
      <alignment wrapText="1"/>
    </xf>
    <xf numFmtId="7" fontId="0" fillId="0" borderId="0" xfId="16" applyNumberFormat="1" applyFont="1" applyFill="1" applyBorder="1" applyAlignment="1" applyProtection="1">
      <alignment wrapText="1"/>
      <protection locked="0"/>
    </xf>
    <xf numFmtId="0" fontId="0" fillId="0" borderId="0" xfId="0" applyFont="1" applyAlignment="1">
      <alignment horizontal="center"/>
    </xf>
    <xf numFmtId="0" fontId="2" fillId="8" borderId="1" xfId="0" applyFont="1" applyFill="1" applyBorder="1" applyAlignment="1">
      <alignment horizontal="center" wrapText="1"/>
    </xf>
    <xf numFmtId="164" fontId="2" fillId="5" borderId="1" xfId="0" applyNumberFormat="1" applyFont="1" applyFill="1" applyBorder="1"/>
    <xf numFmtId="164" fontId="0" fillId="5" borderId="1" xfId="0" applyNumberFormat="1" applyFill="1" applyBorder="1" applyAlignment="1">
      <alignment horizontal="center"/>
    </xf>
    <xf numFmtId="0" fontId="2" fillId="0" borderId="1" xfId="0" applyFont="1" applyFill="1" applyBorder="1" applyAlignment="1">
      <alignment horizontal="right" wrapText="1"/>
    </xf>
    <xf numFmtId="0" fontId="2" fillId="7" borderId="1" xfId="0" applyFont="1" applyFill="1" applyBorder="1" applyAlignment="1">
      <alignment horizontal="right" wrapText="1"/>
    </xf>
    <xf numFmtId="164" fontId="2" fillId="6" borderId="1" xfId="0" applyNumberFormat="1" applyFont="1" applyFill="1" applyBorder="1" applyAlignment="1">
      <alignment horizontal="center"/>
    </xf>
    <xf numFmtId="164" fontId="0" fillId="6" borderId="1" xfId="0" applyNumberFormat="1" applyFill="1" applyBorder="1"/>
    <xf numFmtId="0" fontId="2" fillId="0" borderId="0" xfId="0" applyFont="1" applyAlignment="1">
      <alignment horizontal="right"/>
    </xf>
    <xf numFmtId="0" fontId="4" fillId="0" borderId="0" xfId="0" applyFont="1" applyAlignment="1">
      <alignment/>
    </xf>
    <xf numFmtId="0" fontId="5" fillId="0" borderId="0" xfId="0" applyFont="1" applyAlignment="1">
      <alignment/>
    </xf>
    <xf numFmtId="7" fontId="2" fillId="7" borderId="0" xfId="16" applyNumberFormat="1" applyFont="1" applyFill="1" applyBorder="1" applyAlignment="1" applyProtection="1">
      <alignment horizontal="right" wrapText="1"/>
      <protection locked="0"/>
    </xf>
    <xf numFmtId="164" fontId="0" fillId="7" borderId="0" xfId="0" applyNumberFormat="1" applyFill="1" applyBorder="1"/>
    <xf numFmtId="0" fontId="0" fillId="0" borderId="0" xfId="0" applyFont="1" applyAlignment="1">
      <alignment horizontal="left" vertical="top" wrapText="1"/>
    </xf>
    <xf numFmtId="0" fontId="0" fillId="3" borderId="3" xfId="0" applyFill="1" applyBorder="1" applyAlignment="1" applyProtection="1">
      <alignment/>
      <protection locked="0"/>
    </xf>
    <xf numFmtId="0" fontId="0" fillId="0" borderId="0" xfId="0" applyFont="1" applyAlignment="1">
      <alignment horizontal="left" vertical="center" wrapText="1"/>
    </xf>
    <xf numFmtId="0" fontId="0" fillId="0" borderId="0" xfId="0" applyFont="1" applyAlignment="1">
      <alignment horizontal="left" vertical="top" wrapText="1"/>
    </xf>
    <xf numFmtId="0" fontId="2" fillId="0" borderId="0" xfId="0" applyFont="1" applyAlignment="1">
      <alignment horizontal="center" wrapText="1"/>
    </xf>
    <xf numFmtId="0" fontId="2" fillId="0" borderId="0" xfId="0" applyFont="1" applyBorder="1" applyAlignment="1">
      <alignment horizontal="right" wrapText="1"/>
    </xf>
    <xf numFmtId="0" fontId="2" fillId="0" borderId="0" xfId="0" applyFont="1" applyAlignment="1">
      <alignment horizontal="right" wrapText="1"/>
    </xf>
    <xf numFmtId="0" fontId="0" fillId="0" borderId="0" xfId="0" applyAlignment="1">
      <alignment horizontal="right"/>
    </xf>
    <xf numFmtId="0" fontId="0" fillId="3" borderId="4" xfId="0" applyFill="1" applyBorder="1" applyAlignment="1" applyProtection="1">
      <alignment/>
      <protection locked="0"/>
    </xf>
    <xf numFmtId="0" fontId="0" fillId="3" borderId="4" xfId="0" applyFont="1" applyFill="1" applyBorder="1" applyAlignment="1" applyProtection="1">
      <alignment/>
      <protection locked="0"/>
    </xf>
    <xf numFmtId="164" fontId="0" fillId="4" borderId="1" xfId="0" applyNumberFormat="1" applyFill="1" applyBorder="1" applyProtection="1">
      <protection locked="0"/>
    </xf>
    <xf numFmtId="0" fontId="0" fillId="0" borderId="0" xfId="0" applyFont="1" applyAlignment="1">
      <alignment horizontal="left" vertical="top" wrapText="1"/>
    </xf>
    <xf numFmtId="0" fontId="0" fillId="0" borderId="0" xfId="0" applyAlignment="1">
      <alignment horizontal="left" vertical="top" wrapText="1"/>
    </xf>
    <xf numFmtId="0" fontId="0" fillId="3" borderId="3" xfId="0" applyFill="1" applyBorder="1" applyAlignment="1" applyProtection="1">
      <alignment/>
      <protection locked="0"/>
    </xf>
    <xf numFmtId="0" fontId="0" fillId="0" borderId="3" xfId="0" applyBorder="1" applyAlignment="1" applyProtection="1">
      <alignment/>
      <protection locked="0"/>
    </xf>
    <xf numFmtId="0" fontId="0" fillId="0" borderId="0" xfId="0" applyFont="1" applyAlignment="1">
      <alignment horizontal="left" vertical="center" wrapText="1"/>
    </xf>
    <xf numFmtId="0" fontId="6" fillId="0" borderId="5" xfId="0" applyFont="1" applyBorder="1" applyAlignment="1">
      <alignment horizontal="center" vertical="top" wrapText="1"/>
    </xf>
    <xf numFmtId="0" fontId="0" fillId="0" borderId="0" xfId="0" applyNumberFormat="1" applyFont="1" applyAlignment="1">
      <alignment horizontal="left" vertical="top" wrapText="1"/>
    </xf>
    <xf numFmtId="0" fontId="0" fillId="0" borderId="0" xfId="0" applyNumberFormat="1" applyAlignment="1">
      <alignment horizontal="left" vertical="top" wrapText="1"/>
    </xf>
    <xf numFmtId="0" fontId="4" fillId="0" borderId="0" xfId="0" applyFont="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center" wrapText="1"/>
    </xf>
    <xf numFmtId="0" fontId="0" fillId="0" borderId="0" xfId="0" applyAlignment="1">
      <alignment horizontal="left" vertical="center" wrapText="1"/>
    </xf>
    <xf numFmtId="0" fontId="2" fillId="0" borderId="0" xfId="0" applyFont="1" applyBorder="1" applyAlignment="1">
      <alignment horizontal="right" wrapText="1"/>
    </xf>
    <xf numFmtId="0" fontId="0" fillId="3" borderId="4" xfId="0" applyFill="1" applyBorder="1" applyAlignment="1" applyProtection="1">
      <alignment horizontal="center" wrapText="1"/>
      <protection locked="0"/>
    </xf>
    <xf numFmtId="0" fontId="0" fillId="0" borderId="4" xfId="0" applyBorder="1" applyAlignment="1" applyProtection="1">
      <alignment/>
      <protection locked="0"/>
    </xf>
    <xf numFmtId="164" fontId="0" fillId="3" borderId="4" xfId="0" applyNumberFormat="1" applyFill="1" applyBorder="1" applyAlignment="1" applyProtection="1">
      <alignment/>
      <protection locked="0"/>
    </xf>
    <xf numFmtId="0" fontId="2" fillId="0" borderId="0" xfId="0" applyFont="1" applyAlignment="1">
      <alignment horizontal="right" wrapText="1"/>
    </xf>
    <xf numFmtId="0" fontId="0" fillId="0" borderId="0" xfId="0" applyAlignment="1">
      <alignment horizontal="right"/>
    </xf>
    <xf numFmtId="0" fontId="0" fillId="0" borderId="0" xfId="0" applyAlignment="1">
      <alignment/>
    </xf>
    <xf numFmtId="0" fontId="0" fillId="3" borderId="4" xfId="0" applyFill="1" applyBorder="1" applyAlignment="1" applyProtection="1">
      <alignment/>
      <protection locked="0"/>
    </xf>
    <xf numFmtId="7" fontId="2" fillId="7" borderId="6" xfId="16" applyNumberFormat="1" applyFont="1" applyFill="1" applyBorder="1" applyAlignment="1" applyProtection="1">
      <alignment horizontal="right" wrapText="1"/>
      <protection locked="0"/>
    </xf>
    <xf numFmtId="0" fontId="2" fillId="0" borderId="6" xfId="0" applyFont="1" applyBorder="1" applyAlignment="1">
      <alignment horizontal="right" wrapText="1"/>
    </xf>
    <xf numFmtId="0" fontId="2" fillId="0" borderId="6"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2" fillId="0" borderId="0" xfId="0" applyFont="1" applyAlignment="1">
      <alignment horizontal="center" vertical="center" wrapText="1"/>
    </xf>
    <xf numFmtId="0" fontId="2" fillId="0" borderId="8" xfId="0" applyFont="1" applyBorder="1" applyAlignment="1">
      <alignment horizontal="left" wrapText="1"/>
    </xf>
    <xf numFmtId="0" fontId="2" fillId="0" borderId="3" xfId="0" applyFont="1" applyBorder="1" applyAlignment="1">
      <alignment horizontal="left" wrapText="1"/>
    </xf>
    <xf numFmtId="0" fontId="0" fillId="0" borderId="3" xfId="0" applyBorder="1" applyAlignment="1">
      <alignment/>
    </xf>
    <xf numFmtId="164" fontId="0" fillId="4" borderId="4" xfId="0" applyNumberFormat="1" applyFill="1" applyBorder="1" applyAlignment="1" applyProtection="1">
      <alignment/>
      <protection locked="0"/>
    </xf>
    <xf numFmtId="0" fontId="0" fillId="4" borderId="4" xfId="0" applyFill="1" applyBorder="1" applyAlignment="1" applyProtection="1">
      <alignment/>
      <protection locked="0"/>
    </xf>
    <xf numFmtId="0" fontId="2"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xf>
    <xf numFmtId="0" fontId="2" fillId="0" borderId="8" xfId="0" applyFont="1" applyFill="1" applyBorder="1" applyAlignment="1">
      <alignment horizontal="left" wrapText="1"/>
    </xf>
    <xf numFmtId="0" fontId="2" fillId="0" borderId="3" xfId="0" applyFont="1" applyFill="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workbookViewId="0" topLeftCell="A1">
      <selection activeCell="D23" sqref="D23:I23"/>
    </sheetView>
  </sheetViews>
  <sheetFormatPr defaultColWidth="9.140625" defaultRowHeight="12.75"/>
  <cols>
    <col min="1" max="1" width="4.140625" style="0" customWidth="1"/>
    <col min="2" max="2" width="11.57421875" style="0" customWidth="1"/>
    <col min="8" max="9" width="9.140625" style="0" customWidth="1"/>
  </cols>
  <sheetData>
    <row r="1" spans="1:9" s="12" customFormat="1" ht="32.25" customHeight="1" thickBot="1">
      <c r="A1" s="75" t="s">
        <v>53</v>
      </c>
      <c r="B1" s="75"/>
      <c r="C1" s="75"/>
      <c r="D1" s="75"/>
      <c r="E1" s="75"/>
      <c r="F1" s="75"/>
      <c r="G1" s="75"/>
      <c r="H1" s="75"/>
      <c r="I1" s="75"/>
    </row>
    <row r="2" spans="2:7" ht="37.5" customHeight="1" thickTop="1">
      <c r="B2" s="8"/>
      <c r="C2" s="80"/>
      <c r="D2" s="80"/>
      <c r="E2" s="80"/>
      <c r="F2" s="80"/>
      <c r="G2" s="80"/>
    </row>
    <row r="3" spans="1:9" ht="12.75">
      <c r="A3" s="55" t="s">
        <v>21</v>
      </c>
      <c r="B3" s="56"/>
      <c r="C3" s="56"/>
      <c r="D3" s="56"/>
      <c r="E3" s="56"/>
      <c r="F3" s="56"/>
      <c r="G3" s="56"/>
      <c r="H3" s="56"/>
      <c r="I3" s="56"/>
    </row>
    <row r="4" spans="2:9" ht="189.75" customHeight="1">
      <c r="B4" s="74" t="s">
        <v>58</v>
      </c>
      <c r="C4" s="74"/>
      <c r="D4" s="74"/>
      <c r="E4" s="74"/>
      <c r="F4" s="74"/>
      <c r="G4" s="74"/>
      <c r="H4" s="74"/>
      <c r="I4" s="74"/>
    </row>
    <row r="5" spans="3:7" ht="9.95" customHeight="1">
      <c r="C5" s="2"/>
      <c r="D5" s="2"/>
      <c r="E5" s="1"/>
      <c r="F5" s="2"/>
      <c r="G5" s="1"/>
    </row>
    <row r="6" spans="2:9" ht="117" customHeight="1">
      <c r="B6" s="76" t="s">
        <v>59</v>
      </c>
      <c r="C6" s="77"/>
      <c r="D6" s="77"/>
      <c r="E6" s="77"/>
      <c r="F6" s="77"/>
      <c r="G6" s="77"/>
      <c r="H6" s="77"/>
      <c r="I6" s="77"/>
    </row>
    <row r="7" spans="2:9" ht="16.5" customHeight="1">
      <c r="B7" s="23"/>
      <c r="C7" s="22"/>
      <c r="D7" s="22"/>
      <c r="E7" s="22"/>
      <c r="F7" s="22"/>
      <c r="G7" s="22"/>
      <c r="H7" s="22"/>
      <c r="I7" s="22"/>
    </row>
    <row r="8" spans="1:9" ht="17.25" customHeight="1">
      <c r="A8" s="78" t="s">
        <v>60</v>
      </c>
      <c r="B8" s="78"/>
      <c r="C8" s="78"/>
      <c r="D8" s="78"/>
      <c r="E8" s="78"/>
      <c r="F8" s="78"/>
      <c r="G8" s="78"/>
      <c r="H8" s="78"/>
      <c r="I8" s="78"/>
    </row>
    <row r="9" spans="2:9" ht="130.5" customHeight="1">
      <c r="B9" s="70" t="s">
        <v>61</v>
      </c>
      <c r="C9" s="79"/>
      <c r="D9" s="79"/>
      <c r="E9" s="79"/>
      <c r="F9" s="79"/>
      <c r="G9" s="79"/>
      <c r="H9" s="79"/>
      <c r="I9" s="79"/>
    </row>
    <row r="10" spans="2:9" ht="18" customHeight="1">
      <c r="B10" s="59"/>
      <c r="C10" s="62"/>
      <c r="D10" s="62"/>
      <c r="E10" s="62"/>
      <c r="F10" s="62"/>
      <c r="G10" s="62"/>
      <c r="H10" s="62"/>
      <c r="I10" s="62"/>
    </row>
    <row r="11" spans="1:9" ht="17.25" customHeight="1">
      <c r="A11" s="78" t="s">
        <v>41</v>
      </c>
      <c r="B11" s="78"/>
      <c r="C11" s="78"/>
      <c r="D11" s="78"/>
      <c r="E11" s="78"/>
      <c r="F11" s="78"/>
      <c r="G11" s="78"/>
      <c r="H11" s="78"/>
      <c r="I11" s="78"/>
    </row>
    <row r="12" spans="2:9" ht="86.25" customHeight="1">
      <c r="B12" s="70" t="s">
        <v>62</v>
      </c>
      <c r="C12" s="71"/>
      <c r="D12" s="71"/>
      <c r="E12" s="71"/>
      <c r="F12" s="71"/>
      <c r="G12" s="71"/>
      <c r="H12" s="71"/>
      <c r="I12" s="71"/>
    </row>
    <row r="13" spans="2:9" ht="21.75" customHeight="1">
      <c r="B13" s="27"/>
      <c r="C13" s="22"/>
      <c r="D13" s="22"/>
      <c r="E13" s="22"/>
      <c r="F13" s="22"/>
      <c r="G13" s="22"/>
      <c r="H13" s="22"/>
      <c r="I13" s="22"/>
    </row>
    <row r="14" spans="1:9" ht="15" customHeight="1">
      <c r="A14" s="55" t="s">
        <v>40</v>
      </c>
      <c r="B14" s="56"/>
      <c r="C14" s="56"/>
      <c r="D14" s="56"/>
      <c r="E14" s="56"/>
      <c r="F14" s="56"/>
      <c r="G14" s="56"/>
      <c r="H14" s="56"/>
      <c r="I14" s="56"/>
    </row>
    <row r="15" spans="1:9" s="29" customFormat="1" ht="105" customHeight="1">
      <c r="A15" s="61"/>
      <c r="B15" s="74" t="s">
        <v>63</v>
      </c>
      <c r="C15" s="74"/>
      <c r="D15" s="74"/>
      <c r="E15" s="74"/>
      <c r="F15" s="74"/>
      <c r="G15" s="74"/>
      <c r="H15" s="74"/>
      <c r="I15" s="74"/>
    </row>
    <row r="16" spans="1:9" s="29" customFormat="1" ht="13.5" customHeight="1">
      <c r="A16" s="61"/>
      <c r="B16" s="61"/>
      <c r="C16" s="61"/>
      <c r="D16" s="61"/>
      <c r="E16" s="61"/>
      <c r="F16" s="61"/>
      <c r="G16" s="61"/>
      <c r="H16" s="61"/>
      <c r="I16" s="61"/>
    </row>
    <row r="17" spans="1:9" s="29" customFormat="1" ht="39.75" customHeight="1">
      <c r="A17" s="74" t="s">
        <v>64</v>
      </c>
      <c r="B17" s="81"/>
      <c r="C17" s="81"/>
      <c r="D17" s="81"/>
      <c r="E17" s="81"/>
      <c r="F17" s="81"/>
      <c r="G17" s="81"/>
      <c r="H17" s="81"/>
      <c r="I17" s="81"/>
    </row>
    <row r="18" spans="2:9" ht="12" customHeight="1">
      <c r="B18" s="24"/>
      <c r="C18" s="22"/>
      <c r="D18" s="22"/>
      <c r="E18" s="22"/>
      <c r="F18" s="22"/>
      <c r="G18" s="22"/>
      <c r="H18" s="22"/>
      <c r="I18" s="22"/>
    </row>
    <row r="19" spans="1:9" ht="20.1" customHeight="1">
      <c r="A19" s="13" t="s">
        <v>0</v>
      </c>
      <c r="B19" s="14"/>
      <c r="C19" s="68" t="s">
        <v>66</v>
      </c>
      <c r="D19" s="67"/>
      <c r="E19" s="67"/>
      <c r="F19" s="67"/>
      <c r="G19" s="67"/>
      <c r="H19" s="67"/>
      <c r="I19" s="67"/>
    </row>
    <row r="20" spans="1:9" ht="20.1" customHeight="1">
      <c r="A20" s="13" t="s">
        <v>1</v>
      </c>
      <c r="B20" s="14"/>
      <c r="C20" s="60"/>
      <c r="D20" s="60"/>
      <c r="E20" s="60"/>
      <c r="F20" s="60"/>
      <c r="G20" s="60"/>
      <c r="H20" s="60"/>
      <c r="I20" s="60"/>
    </row>
    <row r="21" spans="1:9" ht="20.1" customHeight="1">
      <c r="A21" s="13" t="s">
        <v>3</v>
      </c>
      <c r="B21" s="14"/>
      <c r="C21" s="60"/>
      <c r="D21" s="60"/>
      <c r="E21" s="60"/>
      <c r="F21" s="60"/>
      <c r="G21" s="60"/>
      <c r="H21" s="60"/>
      <c r="I21" s="60"/>
    </row>
    <row r="22" spans="1:9" ht="20.1" customHeight="1">
      <c r="A22" s="13" t="s">
        <v>2</v>
      </c>
      <c r="B22" s="14"/>
      <c r="C22" s="14"/>
      <c r="D22" s="60"/>
      <c r="E22" s="60"/>
      <c r="F22" s="60"/>
      <c r="G22" s="60"/>
      <c r="H22" s="60"/>
      <c r="I22" s="60"/>
    </row>
    <row r="23" spans="1:9" ht="20.1" customHeight="1">
      <c r="A23" s="13" t="s">
        <v>4</v>
      </c>
      <c r="B23" s="14"/>
      <c r="C23" s="14"/>
      <c r="D23" s="72"/>
      <c r="E23" s="73"/>
      <c r="F23" s="73"/>
      <c r="G23" s="73"/>
      <c r="H23" s="73"/>
      <c r="I23" s="73"/>
    </row>
    <row r="24" spans="1:9" ht="20.1" customHeight="1">
      <c r="A24" s="31" t="s">
        <v>19</v>
      </c>
      <c r="B24" s="31"/>
      <c r="C24" s="31"/>
      <c r="D24" s="31"/>
      <c r="E24" s="31"/>
      <c r="F24" s="67"/>
      <c r="G24" s="67"/>
      <c r="H24" s="67"/>
      <c r="I24" s="67"/>
    </row>
    <row r="25" spans="1:9" ht="20.1" customHeight="1">
      <c r="A25" s="13" t="s">
        <v>5</v>
      </c>
      <c r="B25" s="14"/>
      <c r="C25" s="67"/>
      <c r="D25" s="67"/>
      <c r="E25" s="67"/>
      <c r="F25" s="67"/>
      <c r="G25" s="67"/>
      <c r="H25" s="67"/>
      <c r="I25" s="67"/>
    </row>
    <row r="26" spans="1:9" ht="20.1" customHeight="1">
      <c r="A26" s="13" t="s">
        <v>6</v>
      </c>
      <c r="B26" s="14"/>
      <c r="C26" s="60"/>
      <c r="D26" s="60"/>
      <c r="E26" s="60"/>
      <c r="F26" s="60"/>
      <c r="G26" s="60"/>
      <c r="H26" s="60"/>
      <c r="I26" s="60"/>
    </row>
  </sheetData>
  <sheetProtection password="C6C6" sheet="1" objects="1" scenarios="1" selectLockedCells="1"/>
  <mergeCells count="11">
    <mergeCell ref="B12:I12"/>
    <mergeCell ref="D23:I23"/>
    <mergeCell ref="B15:I15"/>
    <mergeCell ref="B4:I4"/>
    <mergeCell ref="A1:I1"/>
    <mergeCell ref="B6:I6"/>
    <mergeCell ref="A8:I8"/>
    <mergeCell ref="B9:I9"/>
    <mergeCell ref="C2:G2"/>
    <mergeCell ref="A11:I11"/>
    <mergeCell ref="A17:I17"/>
  </mergeCells>
  <printOptions/>
  <pageMargins left="0.54" right="0.57" top="0.49" bottom="0.27" header="0.17" footer="0.17"/>
  <pageSetup horizontalDpi="600" verticalDpi="600" orientation="portrait" r:id="rId1"/>
  <rowBreaks count="1" manualBreakCount="1">
    <brk id="1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topLeftCell="A1">
      <selection activeCell="D6" sqref="D6"/>
    </sheetView>
  </sheetViews>
  <sheetFormatPr defaultColWidth="9.140625" defaultRowHeight="12.75"/>
  <cols>
    <col min="1" max="1" width="18.8515625" style="0" customWidth="1"/>
    <col min="2" max="2" width="16.8515625" style="2" customWidth="1"/>
    <col min="3" max="3" width="15.7109375" style="2" customWidth="1"/>
    <col min="4" max="4" width="18.8515625" style="1" customWidth="1"/>
    <col min="5" max="5" width="9.8515625" style="2" customWidth="1"/>
    <col min="6" max="6" width="13.8515625" style="1" customWidth="1"/>
    <col min="7" max="7" width="11.7109375" style="0" customWidth="1"/>
  </cols>
  <sheetData>
    <row r="1" spans="2:6" s="8" customFormat="1" ht="25.5" customHeight="1">
      <c r="B1" s="80" t="s">
        <v>54</v>
      </c>
      <c r="C1" s="80"/>
      <c r="D1" s="80"/>
      <c r="E1" s="80"/>
      <c r="F1" s="80"/>
    </row>
    <row r="2" spans="2:6" s="8" customFormat="1" ht="24.75" customHeight="1">
      <c r="B2" s="80" t="s">
        <v>20</v>
      </c>
      <c r="C2" s="80"/>
      <c r="D2" s="80"/>
      <c r="E2" s="80"/>
      <c r="F2" s="80"/>
    </row>
    <row r="4" spans="2:7" ht="12.75">
      <c r="B4" s="28"/>
      <c r="C4" s="28"/>
      <c r="D4" s="28"/>
      <c r="E4" s="28"/>
      <c r="F4" s="28"/>
      <c r="G4" s="28"/>
    </row>
    <row r="5" spans="1:7" s="3" customFormat="1" ht="63.75">
      <c r="A5" s="36"/>
      <c r="B5" s="11" t="s">
        <v>16</v>
      </c>
      <c r="C5" s="11" t="s">
        <v>15</v>
      </c>
      <c r="D5" s="11" t="s">
        <v>17</v>
      </c>
      <c r="E5" s="11" t="s">
        <v>18</v>
      </c>
      <c r="F5" s="11" t="s">
        <v>8</v>
      </c>
      <c r="G5" s="11" t="s">
        <v>9</v>
      </c>
    </row>
    <row r="6" spans="2:7" ht="51" customHeight="1">
      <c r="B6" s="5" t="s">
        <v>10</v>
      </c>
      <c r="C6" s="6">
        <v>24100</v>
      </c>
      <c r="D6" s="15"/>
      <c r="E6" s="5">
        <v>18</v>
      </c>
      <c r="F6" s="7">
        <f>D6/E6</f>
        <v>0</v>
      </c>
      <c r="G6" s="9">
        <f>F6/C6</f>
        <v>0</v>
      </c>
    </row>
    <row r="7" spans="2:14" ht="51" customHeight="1">
      <c r="B7" s="5" t="s">
        <v>11</v>
      </c>
      <c r="C7" s="6">
        <v>24100</v>
      </c>
      <c r="D7" s="15"/>
      <c r="E7" s="5">
        <v>12</v>
      </c>
      <c r="F7" s="7">
        <f>D7/E7</f>
        <v>0</v>
      </c>
      <c r="G7" s="9">
        <f>F7/C7</f>
        <v>0</v>
      </c>
      <c r="N7" s="8"/>
    </row>
    <row r="8" spans="2:7" ht="51" customHeight="1">
      <c r="B8" s="5" t="s">
        <v>12</v>
      </c>
      <c r="C8" s="6">
        <v>24100</v>
      </c>
      <c r="D8" s="15"/>
      <c r="E8" s="5">
        <v>12</v>
      </c>
      <c r="F8" s="7">
        <f>D8/E8</f>
        <v>0</v>
      </c>
      <c r="G8" s="9">
        <f>F8/C8</f>
        <v>0</v>
      </c>
    </row>
    <row r="9" spans="2:4" ht="51" customHeight="1">
      <c r="B9" s="1"/>
      <c r="C9" s="66" t="s">
        <v>13</v>
      </c>
      <c r="D9" s="39">
        <f>D6+D7+D8</f>
        <v>0</v>
      </c>
    </row>
    <row r="10" spans="2:6" s="8" customFormat="1" ht="20.1" customHeight="1">
      <c r="B10" s="82" t="s">
        <v>14</v>
      </c>
      <c r="C10" s="82"/>
      <c r="D10" s="41">
        <f>D9+(1.03*D8)+(1.0609*D8)</f>
        <v>0</v>
      </c>
      <c r="E10" s="63"/>
      <c r="F10" s="21"/>
    </row>
    <row r="11" spans="2:6" s="8" customFormat="1" ht="20.1" customHeight="1">
      <c r="B11" s="64"/>
      <c r="C11" s="64"/>
      <c r="D11" s="43"/>
      <c r="E11" s="63"/>
      <c r="F11" s="21"/>
    </row>
    <row r="12" spans="2:6" s="8" customFormat="1" ht="20.25" customHeight="1">
      <c r="B12" s="64"/>
      <c r="C12" s="64"/>
      <c r="D12" s="43"/>
      <c r="E12" s="63"/>
      <c r="F12" s="21"/>
    </row>
    <row r="13" spans="2:6" s="16" customFormat="1" ht="12.75" customHeight="1">
      <c r="B13" s="17"/>
      <c r="C13" s="17"/>
      <c r="D13" s="18"/>
      <c r="E13" s="19"/>
      <c r="F13" s="20"/>
    </row>
    <row r="14" spans="1:7" ht="12.75">
      <c r="A14" s="34" t="s">
        <v>7</v>
      </c>
      <c r="B14" s="35"/>
      <c r="C14" s="83"/>
      <c r="D14" s="84"/>
      <c r="E14" s="84"/>
      <c r="F14" s="84"/>
      <c r="G14" s="84"/>
    </row>
    <row r="15" spans="2:6" s="16" customFormat="1" ht="12.75" customHeight="1">
      <c r="B15" s="17"/>
      <c r="C15" s="17"/>
      <c r="D15" s="18"/>
      <c r="E15" s="19"/>
      <c r="F15" s="20"/>
    </row>
    <row r="16" spans="1:7" s="16" customFormat="1" ht="12.75" customHeight="1">
      <c r="A16"/>
      <c r="B16" s="2"/>
      <c r="C16" s="4"/>
      <c r="D16" s="1"/>
      <c r="E16" s="2"/>
      <c r="F16" s="1"/>
      <c r="G16"/>
    </row>
    <row r="18" ht="12.75">
      <c r="A18" s="10"/>
    </row>
  </sheetData>
  <sheetProtection password="C6C6" sheet="1" objects="1" scenarios="1" selectLockedCells="1"/>
  <mergeCells count="4">
    <mergeCell ref="B2:F2"/>
    <mergeCell ref="B1:F1"/>
    <mergeCell ref="B10:C10"/>
    <mergeCell ref="C14:G14"/>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topLeftCell="A1">
      <selection activeCell="C26" sqref="C26:G26"/>
    </sheetView>
  </sheetViews>
  <sheetFormatPr defaultColWidth="9.140625" defaultRowHeight="12.75"/>
  <cols>
    <col min="1" max="1" width="3.57421875" style="0" customWidth="1"/>
    <col min="2" max="2" width="62.421875" style="1" customWidth="1"/>
    <col min="3" max="3" width="26.421875" style="0" customWidth="1"/>
    <col min="4" max="4" width="3.421875" style="0" customWidth="1"/>
    <col min="5" max="5" width="18.00390625" style="0" customWidth="1"/>
    <col min="6" max="6" width="2.421875" style="0" customWidth="1"/>
  </cols>
  <sheetData>
    <row r="1" spans="1:5" ht="12.75">
      <c r="A1" s="80" t="s">
        <v>55</v>
      </c>
      <c r="B1" s="80"/>
      <c r="C1" s="80"/>
      <c r="D1" s="80"/>
      <c r="E1" s="80"/>
    </row>
    <row r="2" spans="1:5" ht="12.75">
      <c r="A2" s="80" t="s">
        <v>37</v>
      </c>
      <c r="B2" s="80"/>
      <c r="C2" s="80"/>
      <c r="D2" s="80"/>
      <c r="E2" s="80"/>
    </row>
    <row r="4" spans="2:5" s="3" customFormat="1" ht="12.75">
      <c r="B4" s="2"/>
      <c r="C4" s="46"/>
      <c r="E4" s="46"/>
    </row>
    <row r="5" spans="3:7" ht="38.25">
      <c r="C5" s="47" t="s">
        <v>27</v>
      </c>
      <c r="E5" s="47" t="s">
        <v>28</v>
      </c>
      <c r="G5" s="46"/>
    </row>
    <row r="6" spans="2:5" ht="27.75" customHeight="1">
      <c r="B6" s="40" t="s">
        <v>45</v>
      </c>
      <c r="C6" s="69"/>
      <c r="E6" s="69"/>
    </row>
    <row r="7" spans="2:5" ht="27" customHeight="1">
      <c r="B7" s="40" t="s">
        <v>46</v>
      </c>
      <c r="C7" s="69"/>
      <c r="E7" s="69"/>
    </row>
    <row r="8" spans="2:5" ht="27.75" customHeight="1">
      <c r="B8" s="40" t="s">
        <v>47</v>
      </c>
      <c r="C8" s="69"/>
      <c r="E8" s="69"/>
    </row>
    <row r="9" spans="2:5" ht="26.25" customHeight="1">
      <c r="B9" s="40" t="s">
        <v>48</v>
      </c>
      <c r="C9" s="69"/>
      <c r="E9" s="69"/>
    </row>
    <row r="10" spans="2:5" ht="27.75" customHeight="1">
      <c r="B10" s="40" t="s">
        <v>49</v>
      </c>
      <c r="C10" s="69"/>
      <c r="E10" s="69"/>
    </row>
    <row r="11" spans="2:5" ht="18" customHeight="1">
      <c r="B11" s="65" t="s">
        <v>33</v>
      </c>
      <c r="C11" s="48">
        <f>C6+C7+C8+C9+C10</f>
        <v>0</v>
      </c>
      <c r="E11" s="48">
        <f>E6+E7+E8+E9+E10</f>
        <v>0</v>
      </c>
    </row>
    <row r="14" ht="25.5">
      <c r="C14" s="47" t="s">
        <v>29</v>
      </c>
    </row>
    <row r="15" spans="2:3" ht="18.75" customHeight="1">
      <c r="B15" s="40" t="s">
        <v>10</v>
      </c>
      <c r="C15" s="69"/>
    </row>
    <row r="16" spans="2:3" ht="12.75">
      <c r="B16" s="40" t="s">
        <v>30</v>
      </c>
      <c r="C16" s="69"/>
    </row>
    <row r="17" spans="2:3" ht="12.75">
      <c r="B17" s="40" t="s">
        <v>31</v>
      </c>
      <c r="C17" s="69"/>
    </row>
    <row r="18" spans="2:3" ht="12.75">
      <c r="B18" s="40" t="s">
        <v>34</v>
      </c>
      <c r="C18" s="69"/>
    </row>
    <row r="19" spans="2:3" ht="12.75">
      <c r="B19" s="40" t="s">
        <v>32</v>
      </c>
      <c r="C19" s="69"/>
    </row>
    <row r="20" spans="2:3" ht="12.75">
      <c r="B20" s="65" t="s">
        <v>33</v>
      </c>
      <c r="C20" s="48">
        <f>C15+C16+C17+C18+C19</f>
        <v>0</v>
      </c>
    </row>
    <row r="23" spans="2:5" ht="17.25" customHeight="1">
      <c r="B23" s="86" t="s">
        <v>50</v>
      </c>
      <c r="C23" s="87"/>
      <c r="E23" s="42">
        <f>C11+E11+C20</f>
        <v>0</v>
      </c>
    </row>
    <row r="26" spans="1:7" ht="12.75">
      <c r="A26" s="34" t="s">
        <v>7</v>
      </c>
      <c r="C26" s="85"/>
      <c r="D26" s="84"/>
      <c r="E26" s="84"/>
      <c r="F26" s="84"/>
      <c r="G26" s="84"/>
    </row>
  </sheetData>
  <sheetProtection password="C6C6" sheet="1" objects="1" scenarios="1" selectLockedCells="1"/>
  <mergeCells count="4">
    <mergeCell ref="A1:E1"/>
    <mergeCell ref="A2:E2"/>
    <mergeCell ref="C26:G26"/>
    <mergeCell ref="B23:C23"/>
  </mergeCells>
  <printOptions/>
  <pageMargins left="0.25" right="0.25"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workbookViewId="0" topLeftCell="A1">
      <selection activeCell="C7" sqref="C7"/>
    </sheetView>
  </sheetViews>
  <sheetFormatPr defaultColWidth="9.140625" defaultRowHeight="12.75"/>
  <cols>
    <col min="2" max="2" width="43.57421875" style="0" customWidth="1"/>
    <col min="3" max="3" width="19.421875" style="0" customWidth="1"/>
    <col min="4" max="4" width="19.140625" style="0" customWidth="1"/>
  </cols>
  <sheetData>
    <row r="1" spans="2:5" ht="21.75" customHeight="1">
      <c r="B1" s="80" t="s">
        <v>56</v>
      </c>
      <c r="C1" s="88"/>
      <c r="D1" s="88"/>
      <c r="E1" s="88"/>
    </row>
    <row r="2" spans="2:5" ht="21.75" customHeight="1">
      <c r="B2" s="80" t="s">
        <v>36</v>
      </c>
      <c r="C2" s="88"/>
      <c r="D2" s="88"/>
      <c r="E2" s="88"/>
    </row>
    <row r="3" spans="2:4" ht="21.75" customHeight="1">
      <c r="B3" s="63"/>
      <c r="C3" s="63"/>
      <c r="D3" s="63"/>
    </row>
    <row r="4" spans="2:4" ht="21.75" customHeight="1">
      <c r="B4" s="63"/>
      <c r="C4" s="63"/>
      <c r="D4" s="63"/>
    </row>
    <row r="7" spans="2:3" ht="12.75">
      <c r="B7" s="50" t="s">
        <v>38</v>
      </c>
      <c r="C7" s="38"/>
    </row>
    <row r="8" spans="2:4" ht="19.5" customHeight="1">
      <c r="B8" s="90" t="s">
        <v>51</v>
      </c>
      <c r="C8" s="91"/>
      <c r="D8" s="53">
        <f>C7</f>
        <v>0</v>
      </c>
    </row>
    <row r="9" spans="2:4" ht="19.5" customHeight="1">
      <c r="B9" s="57"/>
      <c r="C9" s="64"/>
      <c r="D9" s="58"/>
    </row>
    <row r="10" spans="2:3" s="26" customFormat="1" ht="12.75">
      <c r="B10" s="44"/>
      <c r="C10" s="45"/>
    </row>
    <row r="11" spans="2:3" ht="12.75">
      <c r="B11" s="51" t="s">
        <v>22</v>
      </c>
      <c r="C11" s="38"/>
    </row>
    <row r="12" spans="2:3" ht="12.75">
      <c r="B12" s="51" t="s">
        <v>23</v>
      </c>
      <c r="C12" s="38"/>
    </row>
    <row r="13" spans="2:3" ht="12.75">
      <c r="B13" s="50" t="s">
        <v>24</v>
      </c>
      <c r="C13" s="38"/>
    </row>
    <row r="14" spans="2:3" ht="12.75">
      <c r="B14" s="50" t="s">
        <v>25</v>
      </c>
      <c r="C14" s="38"/>
    </row>
    <row r="15" spans="2:3" ht="12.75">
      <c r="B15" s="50" t="s">
        <v>26</v>
      </c>
      <c r="C15" s="38"/>
    </row>
    <row r="16" spans="2:4" ht="23.25" customHeight="1">
      <c r="B16" s="92" t="s">
        <v>52</v>
      </c>
      <c r="C16" s="93"/>
      <c r="D16" s="53">
        <f>C11+C12+C13+C14+C15</f>
        <v>0</v>
      </c>
    </row>
    <row r="17" spans="2:3" ht="12.75">
      <c r="B17" s="25"/>
      <c r="C17" s="25"/>
    </row>
    <row r="22" spans="2:6" ht="12.75">
      <c r="B22" s="34" t="s">
        <v>7</v>
      </c>
      <c r="C22" s="89"/>
      <c r="D22" s="84"/>
      <c r="E22" s="84"/>
      <c r="F22" s="84"/>
    </row>
  </sheetData>
  <sheetProtection password="C6C6" sheet="1" objects="1" scenarios="1" selectLockedCells="1"/>
  <mergeCells count="5">
    <mergeCell ref="B1:E1"/>
    <mergeCell ref="B2:E2"/>
    <mergeCell ref="C22:F22"/>
    <mergeCell ref="B8:C8"/>
    <mergeCell ref="B16:C16"/>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7"/>
  <sheetViews>
    <sheetView zoomScale="90" zoomScaleNormal="90" workbookViewId="0" topLeftCell="A2">
      <selection activeCell="F17" sqref="F17:I17"/>
    </sheetView>
  </sheetViews>
  <sheetFormatPr defaultColWidth="9.140625" defaultRowHeight="12.75"/>
  <cols>
    <col min="1" max="1" width="4.421875" style="0" customWidth="1"/>
    <col min="8" max="8" width="18.57421875" style="0" customWidth="1"/>
    <col min="10" max="10" width="13.28125" style="0" customWidth="1"/>
  </cols>
  <sheetData>
    <row r="2" spans="1:9" ht="27" customHeight="1">
      <c r="A2" s="80" t="s">
        <v>57</v>
      </c>
      <c r="B2" s="88"/>
      <c r="C2" s="88"/>
      <c r="D2" s="88"/>
      <c r="E2" s="88"/>
      <c r="F2" s="88"/>
      <c r="G2" s="88"/>
      <c r="H2" s="88"/>
      <c r="I2" s="88"/>
    </row>
    <row r="3" spans="2:8" ht="12.75" customHeight="1">
      <c r="B3" s="63"/>
      <c r="C3" s="63"/>
      <c r="D3" s="63"/>
      <c r="E3" s="63"/>
      <c r="F3" s="63"/>
      <c r="G3" s="63"/>
      <c r="H3" s="63"/>
    </row>
    <row r="4" spans="1:9" ht="26.25" customHeight="1">
      <c r="A4" s="94" t="s">
        <v>65</v>
      </c>
      <c r="B4" s="88"/>
      <c r="C4" s="88"/>
      <c r="D4" s="88"/>
      <c r="E4" s="88"/>
      <c r="F4" s="88"/>
      <c r="G4" s="88"/>
      <c r="H4" s="88"/>
      <c r="I4" s="88"/>
    </row>
    <row r="7" spans="2:11" ht="18" customHeight="1">
      <c r="B7" s="95" t="s">
        <v>35</v>
      </c>
      <c r="C7" s="96"/>
      <c r="D7" s="96"/>
      <c r="E7" s="96"/>
      <c r="F7" s="96"/>
      <c r="G7" s="97"/>
      <c r="H7" s="49">
        <f>'F-2 Dental Services'!D10</f>
        <v>0</v>
      </c>
      <c r="I7" s="32"/>
      <c r="J7" s="32"/>
      <c r="K7" s="32"/>
    </row>
    <row r="8" spans="2:11" ht="18" customHeight="1">
      <c r="B8" s="103" t="s">
        <v>44</v>
      </c>
      <c r="C8" s="104"/>
      <c r="D8" s="104"/>
      <c r="E8" s="104"/>
      <c r="F8" s="104"/>
      <c r="G8" s="104"/>
      <c r="H8" s="49">
        <f>'F-3 Digital X-ray Equip.'!E23</f>
        <v>0</v>
      </c>
      <c r="I8" s="32"/>
      <c r="J8" s="32"/>
      <c r="K8" s="32"/>
    </row>
    <row r="9" spans="2:11" ht="27.75" customHeight="1">
      <c r="B9" s="95" t="s">
        <v>42</v>
      </c>
      <c r="C9" s="97"/>
      <c r="D9" s="97"/>
      <c r="E9" s="97"/>
      <c r="F9" s="97"/>
      <c r="G9" s="97"/>
      <c r="H9" s="49">
        <f>'F-4 JCI Dental Suite &amp; Equip.'!D8</f>
        <v>0</v>
      </c>
      <c r="I9" s="33"/>
      <c r="J9" s="33"/>
      <c r="K9" s="33"/>
    </row>
    <row r="10" spans="2:11" ht="27.75" customHeight="1">
      <c r="B10" s="100" t="s">
        <v>43</v>
      </c>
      <c r="C10" s="101"/>
      <c r="D10" s="102"/>
      <c r="E10" s="102"/>
      <c r="F10" s="102"/>
      <c r="G10" s="102"/>
      <c r="H10" s="49">
        <f>'F-4 JCI Dental Suite &amp; Equip.'!D16</f>
        <v>0</v>
      </c>
      <c r="I10" s="33"/>
      <c r="J10" s="33"/>
      <c r="K10" s="33"/>
    </row>
    <row r="12" spans="5:8" ht="20.25" customHeight="1">
      <c r="E12" s="30"/>
      <c r="G12" s="54" t="s">
        <v>39</v>
      </c>
      <c r="H12" s="52">
        <f>H7+H8+H9+H10</f>
        <v>0</v>
      </c>
    </row>
    <row r="13" spans="5:7" ht="20.25" customHeight="1">
      <c r="E13" s="30"/>
      <c r="G13" s="37"/>
    </row>
    <row r="14" spans="5:7" ht="20.25" customHeight="1">
      <c r="E14" s="30"/>
      <c r="G14" s="37"/>
    </row>
    <row r="15" spans="5:7" ht="20.25" customHeight="1">
      <c r="E15" s="30"/>
      <c r="G15" s="37"/>
    </row>
    <row r="17" spans="1:9" ht="12.75">
      <c r="A17" s="34" t="s">
        <v>7</v>
      </c>
      <c r="C17" s="14"/>
      <c r="D17" s="14"/>
      <c r="E17" s="14"/>
      <c r="F17" s="98"/>
      <c r="G17" s="99"/>
      <c r="H17" s="99"/>
      <c r="I17" s="84"/>
    </row>
  </sheetData>
  <sheetProtection password="C6C6" sheet="1" objects="1" scenarios="1" selectLockedCells="1"/>
  <mergeCells count="7">
    <mergeCell ref="A2:I2"/>
    <mergeCell ref="A4:I4"/>
    <mergeCell ref="B7:G7"/>
    <mergeCell ref="F17:I17"/>
    <mergeCell ref="B9:G9"/>
    <mergeCell ref="B10:G10"/>
    <mergeCell ref="B8:G8"/>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Maryland Dept. of Budget and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DPSC Q0013030 Inmate Dental Services RFP Attachment F</dc:title>
  <dc:subject/>
  <dc:creator>Tracey, Patti</dc:creator>
  <cp:keywords/>
  <dc:description/>
  <cp:lastModifiedBy>Scherer, Jerry</cp:lastModifiedBy>
  <cp:lastPrinted>2013-07-05T14:08:08Z</cp:lastPrinted>
  <dcterms:created xsi:type="dcterms:W3CDTF">2011-10-25T16:51:54Z</dcterms:created>
  <dcterms:modified xsi:type="dcterms:W3CDTF">2013-07-09T15:00:02Z</dcterms:modified>
  <cp:category/>
  <cp:version/>
  <cp:contentType/>
  <cp:contentStatus/>
</cp:coreProperties>
</file>