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6030" tabRatio="791" firstSheet="4" activeTab="8"/>
  </bookViews>
  <sheets>
    <sheet name="Current Plan Design N-1" sheetId="1" r:id="rId1"/>
    <sheet name="Retail Util Schedule N-2" sheetId="2" r:id="rId2"/>
    <sheet name="Mail Util Schedule" sheetId="3" r:id="rId3"/>
    <sheet name="Specialty Util Schedule" sheetId="4" r:id="rId4"/>
    <sheet name="CM Mmbrshp" sheetId="5" r:id="rId5"/>
    <sheet name="Top 100 Cost" sheetId="6" r:id="rId6"/>
    <sheet name="Top 100 Util" sheetId="7" r:id="rId7"/>
    <sheet name="CM Top 10 DX" sheetId="8" r:id="rId8"/>
    <sheet name="Experience N-3" sheetId="9" r:id="rId9"/>
  </sheets>
  <definedNames>
    <definedName name="_xlnm.Print_Area" localSheetId="4">'CM Mmbrshp'!$A$1:$I$11</definedName>
    <definedName name="_xlnm.Print_Area" localSheetId="7">'CM Top 10 DX'!$A$1:$K$25</definedName>
    <definedName name="_xlnm.Print_Area" localSheetId="0">'Current Plan Design N-1'!$A$1:$F$55</definedName>
    <definedName name="_xlnm.Print_Area" localSheetId="8">'Experience N-3'!$A$1:$AH$66</definedName>
    <definedName name="_xlnm.Print_Area" localSheetId="2">'Mail Util Schedule'!$A$1:$H$45</definedName>
    <definedName name="_xlnm.Print_Area" localSheetId="1">'Retail Util Schedule N-2'!$A$1:$H$49</definedName>
    <definedName name="_xlnm.Print_Area" localSheetId="3">'Specialty Util Schedule'!$A$1:$H$45</definedName>
    <definedName name="_xlnm.Print_Area" localSheetId="5">'Top 100 Cost'!$A$1:$F$25</definedName>
    <definedName name="_xlnm.Print_Area" localSheetId="6">'Top 100 Util'!$A$1:$F$25</definedName>
    <definedName name="_xlnm.Print_Titles" localSheetId="2">'Mail Util Schedule'!$1:$13</definedName>
    <definedName name="_xlnm.Print_Titles" localSheetId="1">'Retail Util Schedule N-2'!$1:$13</definedName>
    <definedName name="_xlnm.Print_Titles" localSheetId="3">'Specialty Util Schedule'!$1:$13</definedName>
  </definedNames>
  <calcPr fullCalcOnLoad="1"/>
</workbook>
</file>

<file path=xl/sharedStrings.xml><?xml version="1.0" encoding="utf-8"?>
<sst xmlns="http://schemas.openxmlformats.org/spreadsheetml/2006/main" count="469" uniqueCount="189">
  <si>
    <t>State of Maryland</t>
  </si>
  <si>
    <t>1.</t>
  </si>
  <si>
    <t xml:space="preserve">Complete the following exhibit for each plan type and for each of the subgroups. </t>
  </si>
  <si>
    <t>2.</t>
  </si>
  <si>
    <t>Enter the number of members you assume in the space below.</t>
  </si>
  <si>
    <t>Vendor Name:</t>
  </si>
  <si>
    <t>Enter start date:</t>
  </si>
  <si>
    <t>Enter ending date:</t>
  </si>
  <si>
    <t>Enter end date:</t>
  </si>
  <si>
    <t>Service</t>
  </si>
  <si>
    <t>a.</t>
  </si>
  <si>
    <t>b.</t>
  </si>
  <si>
    <t>c.</t>
  </si>
  <si>
    <t>d.</t>
  </si>
  <si>
    <t>e.</t>
  </si>
  <si>
    <t>f.</t>
  </si>
  <si>
    <t>g.</t>
  </si>
  <si>
    <t>h.</t>
  </si>
  <si>
    <t>j.</t>
  </si>
  <si>
    <t>k.</t>
  </si>
  <si>
    <t>l.</t>
  </si>
  <si>
    <t>PPO</t>
  </si>
  <si>
    <t>STATE OF MARYLAND</t>
  </si>
  <si>
    <t>Membership by Plan Type</t>
  </si>
  <si>
    <t>Number of Employees</t>
  </si>
  <si>
    <t>Number of Members</t>
  </si>
  <si>
    <t>Members Average Age</t>
  </si>
  <si>
    <t>Members% Male</t>
  </si>
  <si>
    <t>Members % Female</t>
  </si>
  <si>
    <t>% Utilization</t>
  </si>
  <si>
    <t>Paid Amount per Employee per Month</t>
  </si>
  <si>
    <t>Prior Period</t>
  </si>
  <si>
    <t>Current Period</t>
  </si>
  <si>
    <t>Change</t>
  </si>
  <si>
    <t>Member</t>
  </si>
  <si>
    <t>Paid Amount per Member per Month</t>
  </si>
  <si>
    <t>Total AWP</t>
  </si>
  <si>
    <t>Total Discounted Ingredient Cost</t>
  </si>
  <si>
    <t>Total Dispensing Fees</t>
  </si>
  <si>
    <t>Total Administrative Fees</t>
  </si>
  <si>
    <t>Total Sales Tax</t>
  </si>
  <si>
    <t>Total State Cost</t>
  </si>
  <si>
    <t>Total Member Cost</t>
  </si>
  <si>
    <t>I.</t>
  </si>
  <si>
    <t>Total Number of Refills</t>
  </si>
  <si>
    <t>Total Number of New Scripts</t>
  </si>
  <si>
    <t>Single Source</t>
  </si>
  <si>
    <t>Total Quantity Dispensed</t>
  </si>
  <si>
    <t>Total Days Supply</t>
  </si>
  <si>
    <t>Total Number of Unique Utilizers</t>
  </si>
  <si>
    <t>Tier 1</t>
  </si>
  <si>
    <t>Tier 2</t>
  </si>
  <si>
    <t>Total Number of Scripts</t>
  </si>
  <si>
    <t>Total Number of Scripts &lt;45 day Supply</t>
  </si>
  <si>
    <t>Total Number of Scripts &gt;45 day Supply</t>
  </si>
  <si>
    <t>m.</t>
  </si>
  <si>
    <t>n.</t>
  </si>
  <si>
    <t>o.</t>
  </si>
  <si>
    <t>Tier 3</t>
  </si>
  <si>
    <t>Retail Scripts</t>
  </si>
  <si>
    <t>Top 10 Therapeutic Categories of State Members (ranked by paid claims)</t>
  </si>
  <si>
    <t>Top 10 Therapeutic Categories</t>
  </si>
  <si>
    <t>Therapeutic Class # 1</t>
  </si>
  <si>
    <t>Therapeutic Class # 2</t>
  </si>
  <si>
    <t>Therapeutic Class # 3</t>
  </si>
  <si>
    <t>Therapeutic Class # 4</t>
  </si>
  <si>
    <t>Therapeutic Class # 5</t>
  </si>
  <si>
    <t>Therapeutic Class # 6</t>
  </si>
  <si>
    <t>Therapeutic Class # 7</t>
  </si>
  <si>
    <t>Therapeutic Class # 8</t>
  </si>
  <si>
    <t>Therapeutic Class # 9</t>
  </si>
  <si>
    <t>Therapeutic Class # 10</t>
  </si>
  <si>
    <t>Top 100 Drugs (by NDC-7) Ranked by Discounted Ingredient Cost (Most recent 12 months ending mm/dd/yy)</t>
  </si>
  <si>
    <t>Drug # 1</t>
  </si>
  <si>
    <t>Drug # 2</t>
  </si>
  <si>
    <t>Drug # 3</t>
  </si>
  <si>
    <t>Drug # 4</t>
  </si>
  <si>
    <t>Drug # 5</t>
  </si>
  <si>
    <t>Top 100 Drugs (by NDC-7) Ranked by Utilization (Most recent 12 months ending mm/dd/yy)</t>
  </si>
  <si>
    <t>Mail Order Scripts</t>
  </si>
  <si>
    <t>Specialty Scripts</t>
  </si>
  <si>
    <t>Quarterly Results</t>
  </si>
  <si>
    <t>Total Number of Scripts &lt;46 day Supply</t>
  </si>
  <si>
    <t>ATTACHMENT N-2d: Membership Analysis</t>
  </si>
  <si>
    <t>ATTACHMENT N-2e: Top 100 Drugs (by NDC-7) Ranked by Discounted Ingredient Cost</t>
  </si>
  <si>
    <t>ATTACHMENT N-2f: Top 100 Drugs (by NDC-7) Ranked by Utilization</t>
  </si>
  <si>
    <t>ATTACHMENT N-2g:Top 10 Therapeutic Categories</t>
  </si>
  <si>
    <r>
      <t xml:space="preserve">ATTACHMENT N-2a: Utilization and Cost Schedule   </t>
    </r>
    <r>
      <rPr>
        <b/>
        <i/>
        <sz val="14"/>
        <rFont val="Times New Roman"/>
        <family val="1"/>
      </rPr>
      <t>(Refer to Instructions)</t>
    </r>
  </si>
  <si>
    <r>
      <t xml:space="preserve">ATTACHMENT N-2b: Utilization and Cost Schedule   </t>
    </r>
    <r>
      <rPr>
        <b/>
        <i/>
        <sz val="14"/>
        <rFont val="Times New Roman"/>
        <family val="1"/>
      </rPr>
      <t>(Refer to Instructions)</t>
    </r>
  </si>
  <si>
    <r>
      <t xml:space="preserve">ATTACHMENT N-2c: Utilization and Cost Schedule   </t>
    </r>
    <r>
      <rPr>
        <b/>
        <i/>
        <sz val="14"/>
        <rFont val="Times New Roman"/>
        <family val="1"/>
      </rPr>
      <t>(Refer to Instructions)</t>
    </r>
  </si>
  <si>
    <t>Generic Tier 1</t>
  </si>
  <si>
    <t>Multi-Source Total</t>
  </si>
  <si>
    <t>Generic Tier 2</t>
  </si>
  <si>
    <t>Generic Tier 3</t>
  </si>
  <si>
    <t>Brand Tier 2</t>
  </si>
  <si>
    <t>Brand Tier 3</t>
  </si>
  <si>
    <t>Brand Tier 1</t>
  </si>
  <si>
    <t>Total U&amp;C Ingredient Cost</t>
  </si>
  <si>
    <t>Total Number of U&amp;C Scripts</t>
  </si>
  <si>
    <t>p.</t>
  </si>
  <si>
    <t>Request for Pharmacy Benefits Purchasing Pool Management and Pharmacy Benefits Plan Administration Services for The State of Maryland</t>
  </si>
  <si>
    <t>Solicitation No.:  F10R6200071</t>
  </si>
  <si>
    <t>Attachment N-1: Current Plan Design</t>
  </si>
  <si>
    <t>Current Plan Design (Copays)</t>
  </si>
  <si>
    <t>Retail &amp; Mail-Order (45 day supply)</t>
  </si>
  <si>
    <t>Retail &amp; Mail Order (45 - 90 day supply)</t>
  </si>
  <si>
    <t>Generics</t>
  </si>
  <si>
    <t>Preferred Brands</t>
  </si>
  <si>
    <t>Other Brands</t>
  </si>
  <si>
    <t>Notes</t>
  </si>
  <si>
    <t>1. Member copayment liability capped through an Annual Copayment Maximum of $700 per family.</t>
  </si>
  <si>
    <t>2. If a Brand Name drug is purchased when a Generic was available, the member pays the brand copayment plus the difference in costs between the Generic and Brand Name drug.</t>
  </si>
  <si>
    <t>3. The State reserves the right to change co-payments in the plan design without a contract modification but by way of written notice to the Contractor.</t>
  </si>
  <si>
    <t>Current Prospective Drug Utilization Review Programs</t>
  </si>
  <si>
    <t>Quantity Limits (or Managed Drug Limitations)</t>
  </si>
  <si>
    <t>Antiemetics</t>
  </si>
  <si>
    <t>Influenza Treatment</t>
  </si>
  <si>
    <t>Nasal Inhalers</t>
  </si>
  <si>
    <t>PPIs</t>
  </si>
  <si>
    <t>Celebrex®</t>
  </si>
  <si>
    <t>Erectile Dysfunction</t>
  </si>
  <si>
    <t>Migraine</t>
  </si>
  <si>
    <t>Pain</t>
  </si>
  <si>
    <t>Sedative/Hypnotics</t>
  </si>
  <si>
    <t>Step Therapy ("STx")*</t>
  </si>
  <si>
    <r>
      <t>COX-2 Inhibitors (Celebrex</t>
    </r>
    <r>
      <rPr>
        <vertAlign val="superscript"/>
        <sz val="9"/>
        <rFont val="Arial"/>
        <family val="2"/>
      </rPr>
      <t>®</t>
    </r>
    <r>
      <rPr>
        <sz val="9"/>
        <rFont val="Arial"/>
        <family val="2"/>
      </rPr>
      <t>)</t>
    </r>
  </si>
  <si>
    <t>Prior Authorizations ("PA")*</t>
  </si>
  <si>
    <t>Multiple Sclerosis drugs</t>
  </si>
  <si>
    <t>Oral Acne Agents</t>
  </si>
  <si>
    <t>Psoriasis</t>
  </si>
  <si>
    <t>Anabolic Steroids</t>
  </si>
  <si>
    <t>Botulinum Toxin</t>
  </si>
  <si>
    <t>Interferons</t>
  </si>
  <si>
    <t>Oral Antifungals</t>
  </si>
  <si>
    <t>Anemia Treatment</t>
  </si>
  <si>
    <t>Gaucher Disease</t>
  </si>
  <si>
    <t xml:space="preserve">Growth Hormones </t>
  </si>
  <si>
    <t>Xolair</t>
  </si>
  <si>
    <t xml:space="preserve">Select ADHD/Narcolepsy: </t>
  </si>
  <si>
    <t>Adderall, Desoxyn, Dexedrine and Dextrostat</t>
  </si>
  <si>
    <t>Tretinoin Products:</t>
  </si>
  <si>
    <t>Altinac, Avita, Retin-A, Tretinoin</t>
  </si>
  <si>
    <t>*Note:  Grandfathering applies to some programs.</t>
  </si>
  <si>
    <t>Note: The State reserves the right to change the list of drugs to which such DUR programs apply without a contract modification, but by way of written notice to the Contractor.</t>
  </si>
  <si>
    <t>Excluded Drugs and Charges</t>
  </si>
  <si>
    <t>Anoretcis (any drug used for the purpose of weight loss);</t>
  </si>
  <si>
    <t>Any prescription refilled in excess of the number specified by the physician, or any refill dispensed after one year from the physician's original order;</t>
  </si>
  <si>
    <t>Charges for administration or injection of any drug;</t>
  </si>
  <si>
    <t>Contraceptive devices;</t>
  </si>
  <si>
    <t>DESI drugs (drugs determined by the Food and Drug Administration as lacking substantial evidence of effectiveness);</t>
  </si>
  <si>
    <t>Dietary supplements;</t>
  </si>
  <si>
    <t xml:space="preserve">Drugs labeled "Caution-limited by federal law to investigational use or experimental drugs,: even though a charge is made to the individual; </t>
  </si>
  <si>
    <t>Immunization agents, biological sera, blood, or blood plasma;</t>
  </si>
  <si>
    <t>Medication that is to be taken by or administered to an individual, in whole or in part, while he or she is a patient in a licensed hospital, rest home, sanitarium, extended care facility, convalescent home, nursing home, veterans hospital or similar institution which operates on its premises, or allows to be operated on its premises, a facility for dispensing pharmaceuticals;</t>
  </si>
  <si>
    <t>Minoxidil (Rogaine);</t>
  </si>
  <si>
    <t>Non-ledgend drugs other than insulin and rabies vaccines and ceredase;</t>
  </si>
  <si>
    <t>Prescriptions that an eligible person is entitled to receive without charge under Workers Compensation Law;</t>
  </si>
  <si>
    <t>Therapeutic devices or appliances, including needles, syringes, support garments, and other non-medical substances, regardless of inded use; or,</t>
  </si>
  <si>
    <t>Vitamins, singly or in combination, including fluoride (except:  Rocaltrol and Pre-Natal Vitamins.</t>
  </si>
  <si>
    <t>Month</t>
  </si>
  <si>
    <t>ACTIVES Total Amt Paid - All Claims</t>
  </si>
  <si>
    <t>DIRECT BILL Total Amt Paid - All Claims</t>
  </si>
  <si>
    <t>SATELLITE Total Amt Paid - All Claims</t>
  </si>
  <si>
    <t>RETIREE Total Amt Paid - All Claims</t>
  </si>
  <si>
    <t>Total Paid</t>
  </si>
  <si>
    <t>ACTIVES Total Drug Cost</t>
  </si>
  <si>
    <t>DIRECT BILL Total Drug Cost</t>
  </si>
  <si>
    <t>SATELLITE Total Drug Cost</t>
  </si>
  <si>
    <t>RETIREE Total Drug Cost</t>
  </si>
  <si>
    <t>Total Drug Cost</t>
  </si>
  <si>
    <t>ACTIVES # of Payable Claims</t>
  </si>
  <si>
    <t>DIRECT BILL # of Payable Claims</t>
  </si>
  <si>
    <t>SATELLITE # of Payable Claims</t>
  </si>
  <si>
    <t>RETIREE # of Payable Claims</t>
  </si>
  <si>
    <t>Total</t>
  </si>
  <si>
    <t>ACTIVES Primary Insureds</t>
  </si>
  <si>
    <t>DIRECT BILL Primary Insureds</t>
  </si>
  <si>
    <t>SATELLITE Primary Insureds</t>
  </si>
  <si>
    <t>RETIREE Primary Insureds</t>
  </si>
  <si>
    <t>ACTIVES Dependent Insureds</t>
  </si>
  <si>
    <t>DIRECT BILL Dependent Insureds</t>
  </si>
  <si>
    <t>SATELLITE Dependent Insureds</t>
  </si>
  <si>
    <t>RETIREE Dependent Insureds</t>
  </si>
  <si>
    <t>ACTIVES Total Members</t>
  </si>
  <si>
    <t>DIRECT BILL Total Members</t>
  </si>
  <si>
    <t>SATELLITE Total Members</t>
  </si>
  <si>
    <t>RETIREE Total Members</t>
  </si>
  <si>
    <t>Total Members</t>
  </si>
  <si>
    <t>Attachment N-3: Experience</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</si>
</sst>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dd/yy"/>
    <numFmt numFmtId="168" formatCode="&quot;$&quot;#,##0"/>
    <numFmt numFmtId="169" formatCode="0.0%"/>
    <numFmt numFmtId="170" formatCode="_(* #,##0_);_(* \(#,##0\);_(* &quot;-&quot;??_);_(@_)"/>
    <numFmt numFmtId="171" formatCode="0.000%"/>
    <numFmt numFmtId="172" formatCode="_(&quot;$&quot;* #,##0.0_);_(&quot;$&quot;* \(#,##0.0\);_(&quot;$&quot;* &quot;-&quot;??_);_(@_)"/>
    <numFmt numFmtId="173" formatCode="_(&quot;$&quot;* #,##0_);_(&quot;$&quot;* \(#,##0\);_(&quot;$&quot;* &quot;-&quot;??_);_(@_)"/>
    <numFmt numFmtId="174" formatCode="&quot;$&quot;#,##0.00000000"/>
    <numFmt numFmtId="175" formatCode="&quot;$&quot;#,##0.00"/>
    <numFmt numFmtId="176" formatCode="#,##0.0000"/>
    <numFmt numFmtId="177" formatCode="_(* #,##0.000_);_(* \(#,##0.000\);_(* &quot;-&quot;??_);_(@_)"/>
    <numFmt numFmtId="178" formatCode="_(* #,##0.0_);_(* \(#,##0.0\);_(* &quot;-&quot;??_);_(@_)"/>
    <numFmt numFmtId="179" formatCode="&quot;$&quot;#,##0.0"/>
    <numFmt numFmtId="180" formatCode="m/d/yy"/>
    <numFmt numFmtId="181" formatCode="#,##0.0000_);\(#,##0.0000\)"/>
    <numFmt numFmtId="182" formatCode="#,##0.0_);\(#,##0.0\)"/>
    <numFmt numFmtId="183" formatCode="#,##0.0"/>
    <numFmt numFmtId="184" formatCode="0.0000"/>
    <numFmt numFmtId="185" formatCode="0.0"/>
    <numFmt numFmtId="186" formatCode="#,##0.000_);[Red]\(#,##0.000\)"/>
    <numFmt numFmtId="187" formatCode="0.0000;[Red]0.0000"/>
    <numFmt numFmtId="188" formatCode="&quot;$&quot;#,##0_);\(#,##0\)"/>
    <numFmt numFmtId="189" formatCode="&quot;$&quot;#,##0.0_);\(&quot;$&quot;#,##0.0\)"/>
    <numFmt numFmtId="190" formatCode="&quot;$&quot;#,##0.00_);\(#,##0.00\)"/>
    <numFmt numFmtId="191" formatCode="0.00%;[Red]\(0.00%\)"/>
    <numFmt numFmtId="192" formatCode="_(* #,##0.0000_);_(* \(#,##0.0000\);_(* &quot;-&quot;??_);_(@_)"/>
    <numFmt numFmtId="193" formatCode="0.0%;[Red]\(0.0%\)"/>
    <numFmt numFmtId="194" formatCode="mmmm\ d\,\ yyyy"/>
    <numFmt numFmtId="195" formatCode="&quot;$&quot;#,##0.000_);[Red]\(&quot;$&quot;#,##0.000\)"/>
    <numFmt numFmtId="196" formatCode="#,##0;[Red]#,##0"/>
    <numFmt numFmtId="197" formatCode="#,##0.00;[Red]#,##0.00"/>
    <numFmt numFmtId="198" formatCode="#,##0.0;[Red]#,##0.0"/>
    <numFmt numFmtId="199" formatCode="&quot;$&quot;#,##0;[Red]&quot;$&quot;#,##0"/>
    <numFmt numFmtId="200" formatCode="&quot;$&quot;#,##0.000"/>
    <numFmt numFmtId="201" formatCode="0.0000%"/>
    <numFmt numFmtId="202" formatCode="0.00000%"/>
    <numFmt numFmtId="203" formatCode="0.000000%"/>
    <numFmt numFmtId="204" formatCode="0_);[Red]\(0\)"/>
    <numFmt numFmtId="205" formatCode="&quot;$&quot;#,##0.00_);\-&quot;$&quot;#,##0.00"/>
    <numFmt numFmtId="206" formatCode="mmmm\-yy"/>
    <numFmt numFmtId="207" formatCode="&quot;$&quot;#,##0.0000"/>
    <numFmt numFmtId="208" formatCode="#,##0.0000_);[Red]\(#,##0.0000\)"/>
    <numFmt numFmtId="209" formatCode="&quot;$&quot;#,##0.00000"/>
    <numFmt numFmtId="210" formatCode="&quot;$&quot;#,##0.000000"/>
    <numFmt numFmtId="211" formatCode="&quot;$&quot;#,##0.0000000"/>
    <numFmt numFmtId="212" formatCode="0.00000000000"/>
    <numFmt numFmtId="213" formatCode="&quot;$&quot;#,##0.0000_);[Red]\(&quot;$&quot;#,##0.0000\)"/>
    <numFmt numFmtId="214" formatCode="mmm\-yyyy"/>
    <numFmt numFmtId="215" formatCode="&quot;$&quot;#,##0.0_);[Red]\(&quot;$&quot;#,##0.0\)"/>
    <numFmt numFmtId="216" formatCode="#,###&quot;*&quot;"/>
    <numFmt numFmtId="217" formatCode="#,###,###&quot;*&quot;"/>
  </numFmts>
  <fonts count="48">
    <font>
      <sz val="10"/>
      <name val="Arial"/>
      <family val="0"/>
    </font>
    <font>
      <sz val="12"/>
      <name val="Times New Roman"/>
      <family val="1"/>
    </font>
    <font>
      <sz val="11"/>
      <name val="Times New Roman"/>
      <family val="1"/>
    </font>
    <font>
      <b/>
      <sz val="12"/>
      <name val="Times New Roman"/>
      <family val="1"/>
    </font>
    <font>
      <sz val="10"/>
      <name val="Charter BT"/>
      <family val="0"/>
    </font>
    <font>
      <b/>
      <sz val="18"/>
      <name val="Times New Roman"/>
      <family val="1"/>
    </font>
    <font>
      <b/>
      <sz val="16"/>
      <name val="Times New Roman"/>
      <family val="1"/>
    </font>
    <font>
      <sz val="16"/>
      <name val="Times New Roman"/>
      <family val="1"/>
    </font>
    <font>
      <b/>
      <i/>
      <sz val="14"/>
      <name val="Times New Roman"/>
      <family val="1"/>
    </font>
    <font>
      <b/>
      <sz val="14"/>
      <name val="Times New Roman"/>
      <family val="1"/>
    </font>
    <font>
      <sz val="14"/>
      <name val="Times New Roman"/>
      <family val="1"/>
    </font>
    <font>
      <sz val="10"/>
      <name val="Times New Roman"/>
      <family val="1"/>
    </font>
    <font>
      <b/>
      <sz val="12"/>
      <color indexed="9"/>
      <name val="Times New Roman"/>
      <family val="1"/>
    </font>
    <font>
      <b/>
      <i/>
      <sz val="12"/>
      <name val="Times New Roman"/>
      <family val="1"/>
    </font>
    <font>
      <u val="single"/>
      <sz val="12"/>
      <name val="CG Omega"/>
      <family val="0"/>
    </font>
    <font>
      <sz val="12"/>
      <name val="CG Omega"/>
      <family val="0"/>
    </font>
    <font>
      <b/>
      <sz val="12"/>
      <name val="CG Omega"/>
      <family val="0"/>
    </font>
    <font>
      <b/>
      <u val="single"/>
      <sz val="12"/>
      <name val="CG Omega"/>
      <family val="0"/>
    </font>
    <font>
      <sz val="10"/>
      <name val="CG Omega"/>
      <family val="0"/>
    </font>
    <font>
      <u val="single"/>
      <sz val="10"/>
      <color indexed="12"/>
      <name val="Arial"/>
      <family val="0"/>
    </font>
    <font>
      <u val="single"/>
      <sz val="10"/>
      <color indexed="36"/>
      <name val="Arial"/>
      <family val="0"/>
    </font>
    <font>
      <b/>
      <sz val="10"/>
      <color indexed="18"/>
      <name val="Times New Roman"/>
      <family val="1"/>
    </font>
    <font>
      <sz val="10"/>
      <color indexed="12"/>
      <name val="Times New Roman"/>
      <family val="1"/>
    </font>
    <font>
      <b/>
      <sz val="10"/>
      <color indexed="23"/>
      <name val="Times New Roman"/>
      <family val="1"/>
    </font>
    <font>
      <sz val="12"/>
      <color indexed="12"/>
      <name val="Times New Roman"/>
      <family val="1"/>
    </font>
    <font>
      <sz val="16"/>
      <color indexed="55"/>
      <name val="Times New Roman"/>
      <family val="1"/>
    </font>
    <font>
      <sz val="14"/>
      <color indexed="55"/>
      <name val="Times New Roman"/>
      <family val="1"/>
    </font>
    <font>
      <sz val="10"/>
      <color indexed="55"/>
      <name val="Times New Roman"/>
      <family val="1"/>
    </font>
    <font>
      <sz val="12"/>
      <color indexed="55"/>
      <name val="Times New Roman"/>
      <family val="1"/>
    </font>
    <font>
      <sz val="10"/>
      <color indexed="10"/>
      <name val="Times New Roman"/>
      <family val="1"/>
    </font>
    <font>
      <b/>
      <sz val="16"/>
      <color indexed="18"/>
      <name val="Arial Narrow"/>
      <family val="2"/>
    </font>
    <font>
      <sz val="10"/>
      <color indexed="8"/>
      <name val="Arial"/>
      <family val="2"/>
    </font>
    <font>
      <b/>
      <sz val="14"/>
      <color indexed="18"/>
      <name val="Arial Narrow"/>
      <family val="2"/>
    </font>
    <font>
      <b/>
      <sz val="14"/>
      <color indexed="16"/>
      <name val="Arial"/>
      <family val="2"/>
    </font>
    <font>
      <sz val="12"/>
      <color indexed="18"/>
      <name val="Arial"/>
      <family val="2"/>
    </font>
    <font>
      <sz val="12"/>
      <color indexed="8"/>
      <name val="Arial"/>
      <family val="2"/>
    </font>
    <font>
      <b/>
      <sz val="13"/>
      <color indexed="16"/>
      <name val="Arial Narrow"/>
      <family val="2"/>
    </font>
    <font>
      <b/>
      <sz val="12"/>
      <color indexed="9"/>
      <name val="Arial"/>
      <family val="2"/>
    </font>
    <font>
      <sz val="12"/>
      <name val="Arial"/>
      <family val="2"/>
    </font>
    <font>
      <b/>
      <sz val="10"/>
      <name val="Arial Narrow"/>
      <family val="2"/>
    </font>
    <font>
      <b/>
      <sz val="10"/>
      <name val="Times New Roman"/>
      <family val="1"/>
    </font>
    <font>
      <b/>
      <sz val="10"/>
      <name val="Arial"/>
      <family val="2"/>
    </font>
    <font>
      <b/>
      <i/>
      <sz val="9"/>
      <name val="Arial"/>
      <family val="2"/>
    </font>
    <font>
      <sz val="9"/>
      <name val="Arial"/>
      <family val="2"/>
    </font>
    <font>
      <b/>
      <sz val="9"/>
      <name val="Arial"/>
      <family val="2"/>
    </font>
    <font>
      <vertAlign val="superscript"/>
      <sz val="9"/>
      <name val="Arial"/>
      <family val="2"/>
    </font>
    <font>
      <sz val="9"/>
      <color indexed="8"/>
      <name val="Arial"/>
      <family val="2"/>
    </font>
    <font>
      <i/>
      <sz val="9"/>
      <name val="Arial"/>
      <family val="2"/>
    </font>
  </fonts>
  <fills count="13">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18"/>
        <bgColor indexed="64"/>
      </patternFill>
    </fill>
    <fill>
      <patternFill patternType="solid">
        <fgColor indexed="22"/>
        <bgColor indexed="64"/>
      </patternFill>
    </fill>
    <fill>
      <patternFill patternType="solid">
        <fgColor indexed="16"/>
        <bgColor indexed="64"/>
      </patternFill>
    </fill>
    <fill>
      <patternFill patternType="solid">
        <fgColor indexed="12"/>
        <bgColor indexed="64"/>
      </patternFill>
    </fill>
    <fill>
      <patternFill patternType="solid">
        <fgColor indexed="44"/>
        <bgColor indexed="64"/>
      </patternFill>
    </fill>
    <fill>
      <patternFill patternType="solid">
        <fgColor indexed="62"/>
        <bgColor indexed="64"/>
      </patternFill>
    </fill>
  </fills>
  <borders count="64">
    <border>
      <left/>
      <right/>
      <top/>
      <bottom/>
      <diagonal/>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thin"/>
      <top style="thin"/>
      <bottom style="thin"/>
    </border>
    <border>
      <left>
        <color indexed="63"/>
      </left>
      <right style="medium"/>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style="double"/>
    </border>
    <border>
      <left style="medium"/>
      <right style="thin"/>
      <top>
        <color indexed="63"/>
      </top>
      <bottom style="hair"/>
    </border>
    <border>
      <left style="medium"/>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style="thick"/>
    </border>
    <border>
      <left>
        <color indexed="63"/>
      </left>
      <right>
        <color indexed="63"/>
      </right>
      <top style="thin"/>
      <bottom style="thick"/>
    </border>
    <border>
      <left style="medium"/>
      <right>
        <color indexed="63"/>
      </right>
      <top style="thin"/>
      <bottom style="medium"/>
    </border>
    <border>
      <left style="thin"/>
      <right style="medium"/>
      <top style="thin"/>
      <bottom style="medium"/>
    </border>
    <border>
      <left style="medium"/>
      <right style="medium"/>
      <top style="medium"/>
      <bottom>
        <color indexed="63"/>
      </bottom>
    </border>
    <border>
      <left style="medium"/>
      <right style="medium"/>
      <top style="double"/>
      <bottom style="thin"/>
    </border>
    <border>
      <left>
        <color indexed="63"/>
      </left>
      <right style="medium"/>
      <top style="medium"/>
      <bottom style="medium"/>
    </border>
    <border>
      <left>
        <color indexed="63"/>
      </left>
      <right style="thin"/>
      <top>
        <color indexed="63"/>
      </top>
      <bottom style="hair"/>
    </border>
    <border>
      <left>
        <color indexed="63"/>
      </left>
      <right style="thin"/>
      <top style="hair"/>
      <bottom style="hair"/>
    </border>
    <border>
      <left>
        <color indexed="63"/>
      </left>
      <right style="thin"/>
      <top>
        <color indexed="63"/>
      </top>
      <bottom style="double"/>
    </border>
    <border>
      <left>
        <color indexed="63"/>
      </left>
      <right style="medium"/>
      <top style="double"/>
      <bottom style="thin"/>
    </border>
    <border>
      <left style="medium"/>
      <right style="thin"/>
      <top style="double"/>
      <bottom style="thin"/>
    </border>
    <border>
      <left style="medium"/>
      <right style="thin"/>
      <top>
        <color indexed="63"/>
      </top>
      <bottom style="thin"/>
    </border>
    <border>
      <left>
        <color indexed="63"/>
      </left>
      <right style="medium"/>
      <top>
        <color indexed="63"/>
      </top>
      <bottom style="hair"/>
    </border>
    <border>
      <left>
        <color indexed="63"/>
      </left>
      <right style="medium"/>
      <top style="hair"/>
      <bottom style="hair"/>
    </border>
    <border>
      <left>
        <color indexed="63"/>
      </left>
      <right style="medium"/>
      <top>
        <color indexed="63"/>
      </top>
      <bottom style="double"/>
    </border>
    <border>
      <left>
        <color indexed="63"/>
      </left>
      <right style="medium"/>
      <top style="thin"/>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ck"/>
    </border>
    <border>
      <left>
        <color indexed="63"/>
      </left>
      <right style="thin"/>
      <top style="thin"/>
      <bottom style="thick"/>
    </border>
    <border>
      <left>
        <color indexed="63"/>
      </left>
      <right style="medium"/>
      <top style="thin"/>
      <bottom style="thick"/>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color indexed="63"/>
      </bottom>
    </border>
    <border>
      <left>
        <color indexed="63"/>
      </left>
      <right>
        <color indexed="63"/>
      </right>
      <top style="hair"/>
      <bottom style="hair"/>
    </border>
    <border>
      <left style="thin"/>
      <right>
        <color indexed="63"/>
      </right>
      <top style="hair"/>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xf>
    <xf numFmtId="0" fontId="1" fillId="0" borderId="0">
      <alignment/>
      <protection/>
    </xf>
    <xf numFmtId="0" fontId="4" fillId="0" borderId="0">
      <alignment/>
      <protection/>
    </xf>
    <xf numFmtId="9" fontId="0" fillId="0" borderId="0" applyFont="0" applyFill="0" applyBorder="0" applyAlignment="0" applyProtection="0"/>
  </cellStyleXfs>
  <cellXfs count="336">
    <xf numFmtId="0" fontId="0" fillId="0" borderId="0" xfId="0" applyAlignment="1">
      <alignment/>
    </xf>
    <xf numFmtId="0" fontId="11" fillId="0" borderId="0" xfId="23" applyFont="1" applyProtection="1">
      <alignment/>
      <protection/>
    </xf>
    <xf numFmtId="0" fontId="13" fillId="2" borderId="0" xfId="23" applyFont="1" applyFill="1" applyBorder="1" applyAlignment="1" applyProtection="1">
      <alignment horizontal="right"/>
      <protection/>
    </xf>
    <xf numFmtId="0" fontId="3" fillId="3" borderId="1" xfId="23" applyFont="1" applyFill="1" applyBorder="1" applyAlignment="1" applyProtection="1">
      <alignment horizontal="left"/>
      <protection/>
    </xf>
    <xf numFmtId="0" fontId="3" fillId="3" borderId="2" xfId="23" applyFont="1" applyFill="1" applyBorder="1" applyAlignment="1" applyProtection="1">
      <alignment horizontal="left"/>
      <protection/>
    </xf>
    <xf numFmtId="0" fontId="11" fillId="4" borderId="0" xfId="23" applyFont="1" applyFill="1" applyProtection="1">
      <alignment/>
      <protection/>
    </xf>
    <xf numFmtId="0" fontId="9" fillId="0" borderId="0" xfId="0" applyFont="1" applyAlignment="1">
      <alignment/>
    </xf>
    <xf numFmtId="0" fontId="11" fillId="0" borderId="0" xfId="0" applyFont="1" applyAlignment="1">
      <alignment/>
    </xf>
    <xf numFmtId="0" fontId="3" fillId="5" borderId="3" xfId="0" applyFont="1" applyFill="1" applyBorder="1" applyAlignment="1">
      <alignment horizontal="centerContinuous" vertical="center"/>
    </xf>
    <xf numFmtId="0" fontId="21" fillId="5" borderId="4" xfId="0" applyFont="1" applyFill="1" applyBorder="1" applyAlignment="1">
      <alignment horizontal="centerContinuous" vertical="center"/>
    </xf>
    <xf numFmtId="0" fontId="11" fillId="5" borderId="5" xfId="0" applyFont="1" applyFill="1" applyBorder="1" applyAlignment="1">
      <alignment horizontal="centerContinuous" vertical="center"/>
    </xf>
    <xf numFmtId="0" fontId="21" fillId="3" borderId="6" xfId="0" applyFont="1" applyFill="1" applyBorder="1" applyAlignment="1">
      <alignment horizontal="center" vertical="center"/>
    </xf>
    <xf numFmtId="0" fontId="21" fillId="3" borderId="7" xfId="0" applyFont="1" applyFill="1" applyBorder="1" applyAlignment="1">
      <alignment horizontal="center" vertical="center" wrapText="1"/>
    </xf>
    <xf numFmtId="0" fontId="21" fillId="3" borderId="8" xfId="0" applyFont="1" applyFill="1" applyBorder="1" applyAlignment="1">
      <alignment horizontal="center" wrapText="1"/>
    </xf>
    <xf numFmtId="0" fontId="21" fillId="0" borderId="6" xfId="0" applyFont="1" applyBorder="1" applyAlignment="1">
      <alignment horizontal="left"/>
    </xf>
    <xf numFmtId="3" fontId="11" fillId="0" borderId="7" xfId="0" applyNumberFormat="1" applyFont="1" applyBorder="1" applyAlignment="1">
      <alignment horizontal="center"/>
    </xf>
    <xf numFmtId="183" fontId="11" fillId="0" borderId="7" xfId="0" applyNumberFormat="1" applyFont="1" applyBorder="1" applyAlignment="1">
      <alignment horizontal="center"/>
    </xf>
    <xf numFmtId="169" fontId="11" fillId="0" borderId="7" xfId="0" applyNumberFormat="1" applyFont="1" applyBorder="1" applyAlignment="1">
      <alignment horizontal="center"/>
    </xf>
    <xf numFmtId="175" fontId="11" fillId="0" borderId="9" xfId="0" applyNumberFormat="1" applyFont="1" applyBorder="1" applyAlignment="1">
      <alignment/>
    </xf>
    <xf numFmtId="3" fontId="11" fillId="0" borderId="7" xfId="0" applyNumberFormat="1" applyFont="1" applyBorder="1" applyAlignment="1">
      <alignment/>
    </xf>
    <xf numFmtId="183" fontId="11" fillId="0" borderId="7" xfId="0" applyNumberFormat="1" applyFont="1" applyBorder="1" applyAlignment="1">
      <alignment/>
    </xf>
    <xf numFmtId="0" fontId="21" fillId="0" borderId="10" xfId="0" applyFont="1" applyBorder="1" applyAlignment="1">
      <alignment horizontal="left"/>
    </xf>
    <xf numFmtId="3" fontId="11" fillId="0" borderId="11" xfId="0" applyNumberFormat="1" applyFont="1" applyBorder="1" applyAlignment="1">
      <alignment/>
    </xf>
    <xf numFmtId="183" fontId="11" fillId="0" borderId="11" xfId="0" applyNumberFormat="1" applyFont="1" applyBorder="1" applyAlignment="1">
      <alignment/>
    </xf>
    <xf numFmtId="169" fontId="11" fillId="0" borderId="11" xfId="0" applyNumberFormat="1" applyFont="1" applyBorder="1" applyAlignment="1">
      <alignment horizontal="center"/>
    </xf>
    <xf numFmtId="175" fontId="11" fillId="0" borderId="12" xfId="0" applyNumberFormat="1" applyFont="1" applyBorder="1" applyAlignment="1">
      <alignment/>
    </xf>
    <xf numFmtId="0" fontId="21" fillId="3" borderId="9" xfId="0" applyFont="1" applyFill="1" applyBorder="1" applyAlignment="1">
      <alignment horizontal="center" vertical="center" wrapText="1"/>
    </xf>
    <xf numFmtId="0" fontId="22" fillId="6" borderId="7" xfId="0" applyFont="1" applyFill="1" applyBorder="1" applyAlignment="1">
      <alignment vertical="center" wrapText="1"/>
    </xf>
    <xf numFmtId="0" fontId="22" fillId="6" borderId="7" xfId="0" applyFont="1" applyFill="1" applyBorder="1" applyAlignment="1">
      <alignment horizontal="center" vertical="center"/>
    </xf>
    <xf numFmtId="6" fontId="22" fillId="6" borderId="7" xfId="0" applyNumberFormat="1" applyFont="1" applyFill="1" applyBorder="1" applyAlignment="1">
      <alignment horizontal="center" vertical="center"/>
    </xf>
    <xf numFmtId="9" fontId="22" fillId="6" borderId="7" xfId="0" applyNumberFormat="1" applyFont="1" applyFill="1" applyBorder="1" applyAlignment="1">
      <alignment horizontal="center" vertical="center"/>
    </xf>
    <xf numFmtId="0" fontId="11" fillId="0" borderId="7" xfId="0" applyFont="1" applyBorder="1" applyAlignment="1">
      <alignment/>
    </xf>
    <xf numFmtId="168" fontId="11" fillId="0" borderId="7" xfId="0" applyNumberFormat="1" applyFont="1" applyBorder="1" applyAlignment="1">
      <alignment/>
    </xf>
    <xf numFmtId="9" fontId="11" fillId="0" borderId="7" xfId="0" applyNumberFormat="1" applyFont="1" applyBorder="1" applyAlignment="1">
      <alignment horizontal="center"/>
    </xf>
    <xf numFmtId="0" fontId="21" fillId="7" borderId="13" xfId="0" applyFont="1" applyFill="1" applyBorder="1" applyAlignment="1">
      <alignment horizontal="center"/>
    </xf>
    <xf numFmtId="0" fontId="21" fillId="7" borderId="14" xfId="0" applyFont="1" applyFill="1" applyBorder="1" applyAlignment="1">
      <alignment horizontal="center"/>
    </xf>
    <xf numFmtId="0" fontId="21" fillId="7" borderId="15" xfId="0" applyFont="1" applyFill="1" applyBorder="1" applyAlignment="1">
      <alignment horizontal="center"/>
    </xf>
    <xf numFmtId="0" fontId="22" fillId="6" borderId="6" xfId="0" applyFont="1" applyFill="1" applyBorder="1" applyAlignment="1">
      <alignment horizontal="center" vertical="center"/>
    </xf>
    <xf numFmtId="6" fontId="22" fillId="6" borderId="9" xfId="0" applyNumberFormat="1" applyFont="1" applyFill="1" applyBorder="1" applyAlignment="1">
      <alignment horizontal="center" vertical="center"/>
    </xf>
    <xf numFmtId="168" fontId="11" fillId="0" borderId="9" xfId="0" applyNumberFormat="1" applyFont="1" applyBorder="1" applyAlignment="1">
      <alignment/>
    </xf>
    <xf numFmtId="0" fontId="11" fillId="0" borderId="11" xfId="0" applyFont="1" applyBorder="1" applyAlignment="1">
      <alignment/>
    </xf>
    <xf numFmtId="168" fontId="11" fillId="0" borderId="11" xfId="0" applyNumberFormat="1" applyFont="1" applyBorder="1" applyAlignment="1">
      <alignment/>
    </xf>
    <xf numFmtId="0" fontId="11" fillId="0" borderId="9" xfId="0" applyFont="1" applyBorder="1" applyAlignment="1">
      <alignment/>
    </xf>
    <xf numFmtId="0" fontId="6" fillId="4" borderId="0" xfId="0" applyFont="1" applyFill="1" applyAlignment="1">
      <alignment/>
    </xf>
    <xf numFmtId="0" fontId="11" fillId="4" borderId="0" xfId="0" applyFont="1" applyFill="1" applyAlignment="1">
      <alignment/>
    </xf>
    <xf numFmtId="0" fontId="6" fillId="4" borderId="0" xfId="23" applyFont="1" applyFill="1" applyAlignment="1" applyProtection="1">
      <alignment vertical="center"/>
      <protection/>
    </xf>
    <xf numFmtId="0" fontId="7" fillId="4" borderId="0" xfId="23" applyFont="1" applyFill="1" applyAlignment="1" applyProtection="1">
      <alignment vertical="center"/>
      <protection/>
    </xf>
    <xf numFmtId="0" fontId="9" fillId="4" borderId="0" xfId="23" applyFont="1" applyFill="1" applyAlignment="1" applyProtection="1" quotePrefix="1">
      <alignment horizontal="left"/>
      <protection/>
    </xf>
    <xf numFmtId="0" fontId="10" fillId="4" borderId="0" xfId="23" applyFont="1" applyFill="1" applyProtection="1">
      <alignment/>
      <protection/>
    </xf>
    <xf numFmtId="0" fontId="10" fillId="4" borderId="0" xfId="23" applyFont="1" applyFill="1" applyAlignment="1" applyProtection="1" quotePrefix="1">
      <alignment horizontal="left"/>
      <protection/>
    </xf>
    <xf numFmtId="0" fontId="3" fillId="4" borderId="0" xfId="23" applyFont="1" applyFill="1" applyBorder="1" applyAlignment="1" applyProtection="1">
      <alignment horizontal="right" vertical="center"/>
      <protection/>
    </xf>
    <xf numFmtId="0" fontId="1" fillId="4" borderId="0" xfId="23" applyFont="1" applyFill="1" applyBorder="1" applyAlignment="1" applyProtection="1">
      <alignment horizontal="left" vertical="center"/>
      <protection/>
    </xf>
    <xf numFmtId="0" fontId="3" fillId="4" borderId="0" xfId="23" applyFont="1" applyFill="1" applyBorder="1" applyAlignment="1" applyProtection="1">
      <alignment vertical="center"/>
      <protection/>
    </xf>
    <xf numFmtId="0" fontId="2" fillId="4" borderId="14" xfId="23" applyFont="1" applyFill="1" applyBorder="1" applyProtection="1">
      <alignment/>
      <protection/>
    </xf>
    <xf numFmtId="0" fontId="2" fillId="4" borderId="16" xfId="23" applyFont="1" applyFill="1" applyBorder="1" applyProtection="1">
      <alignment/>
      <protection/>
    </xf>
    <xf numFmtId="0" fontId="11" fillId="4" borderId="0" xfId="23" applyFont="1" applyFill="1" applyAlignment="1" applyProtection="1">
      <alignment horizontal="left"/>
      <protection/>
    </xf>
    <xf numFmtId="0" fontId="11" fillId="8" borderId="0" xfId="23" applyFont="1" applyFill="1" applyProtection="1">
      <alignment/>
      <protection/>
    </xf>
    <xf numFmtId="0" fontId="5" fillId="4" borderId="0" xfId="23" applyFont="1" applyFill="1" applyAlignment="1" applyProtection="1">
      <alignment horizontal="left" vertical="center"/>
      <protection/>
    </xf>
    <xf numFmtId="0" fontId="6" fillId="4" borderId="0" xfId="23" applyFont="1" applyFill="1" applyAlignment="1" applyProtection="1">
      <alignment horizontal="left" vertical="center"/>
      <protection/>
    </xf>
    <xf numFmtId="0" fontId="9" fillId="4" borderId="0" xfId="0" applyFont="1" applyFill="1" applyAlignment="1">
      <alignment/>
    </xf>
    <xf numFmtId="0" fontId="11" fillId="4" borderId="0" xfId="0" applyFont="1" applyFill="1" applyBorder="1" applyAlignment="1">
      <alignment/>
    </xf>
    <xf numFmtId="0" fontId="21" fillId="4" borderId="0" xfId="0" applyFont="1" applyFill="1" applyBorder="1" applyAlignment="1">
      <alignment horizontal="center"/>
    </xf>
    <xf numFmtId="0" fontId="21" fillId="4" borderId="0" xfId="0" applyFont="1" applyFill="1" applyBorder="1" applyAlignment="1">
      <alignment horizontal="left"/>
    </xf>
    <xf numFmtId="0" fontId="11" fillId="8" borderId="0" xfId="0" applyFont="1" applyFill="1" applyAlignment="1">
      <alignment/>
    </xf>
    <xf numFmtId="0" fontId="23" fillId="4" borderId="0" xfId="0" applyFont="1" applyFill="1" applyAlignment="1">
      <alignment horizontal="centerContinuous"/>
    </xf>
    <xf numFmtId="0" fontId="11" fillId="4" borderId="0" xfId="0" applyFont="1" applyFill="1" applyAlignment="1">
      <alignment horizontal="centerContinuous"/>
    </xf>
    <xf numFmtId="0" fontId="21" fillId="3" borderId="6" xfId="0" applyFont="1" applyFill="1" applyBorder="1" applyAlignment="1">
      <alignment vertical="center" wrapText="1"/>
    </xf>
    <xf numFmtId="0" fontId="1" fillId="3" borderId="17" xfId="23" applyFont="1" applyFill="1" applyBorder="1" applyProtection="1">
      <alignment/>
      <protection/>
    </xf>
    <xf numFmtId="0" fontId="12" fillId="9" borderId="18" xfId="23" applyFont="1" applyFill="1" applyBorder="1" applyAlignment="1" applyProtection="1" quotePrefix="1">
      <alignment horizontal="centerContinuous" wrapText="1"/>
      <protection/>
    </xf>
    <xf numFmtId="0" fontId="3" fillId="3" borderId="19" xfId="23" applyFont="1" applyFill="1" applyBorder="1" applyAlignment="1" applyProtection="1" quotePrefix="1">
      <alignment horizontal="centerContinuous" wrapText="1"/>
      <protection/>
    </xf>
    <xf numFmtId="0" fontId="12" fillId="10" borderId="0" xfId="23" applyFont="1" applyFill="1" applyBorder="1" applyAlignment="1" applyProtection="1">
      <alignment horizontal="centerContinuous" wrapText="1"/>
      <protection/>
    </xf>
    <xf numFmtId="0" fontId="3" fillId="2" borderId="20" xfId="23" applyFont="1" applyFill="1" applyBorder="1" applyAlignment="1" applyProtection="1">
      <alignment horizontal="center"/>
      <protection/>
    </xf>
    <xf numFmtId="0" fontId="3" fillId="2" borderId="21" xfId="23" applyFont="1" applyFill="1" applyBorder="1" applyAlignment="1" applyProtection="1">
      <alignment horizontal="center"/>
      <protection/>
    </xf>
    <xf numFmtId="0" fontId="1" fillId="4" borderId="0" xfId="23" applyFont="1" applyFill="1" applyBorder="1" applyAlignment="1" applyProtection="1">
      <alignment horizontal="centerContinuous" wrapText="1"/>
      <protection/>
    </xf>
    <xf numFmtId="0" fontId="27" fillId="8" borderId="0" xfId="23" applyFont="1" applyFill="1" applyProtection="1">
      <alignment/>
      <protection/>
    </xf>
    <xf numFmtId="0" fontId="25" fillId="8" borderId="0" xfId="23" applyFont="1" applyFill="1" applyAlignment="1" applyProtection="1">
      <alignment vertical="center"/>
      <protection/>
    </xf>
    <xf numFmtId="0" fontId="26" fillId="8" borderId="0" xfId="23" applyFont="1" applyFill="1" applyProtection="1">
      <alignment/>
      <protection/>
    </xf>
    <xf numFmtId="0" fontId="28" fillId="8" borderId="0" xfId="23" applyFont="1" applyFill="1" applyBorder="1" applyAlignment="1" applyProtection="1">
      <alignment horizontal="left" vertical="center"/>
      <protection/>
    </xf>
    <xf numFmtId="0" fontId="3" fillId="5" borderId="22" xfId="23" applyFont="1" applyFill="1" applyBorder="1" applyAlignment="1" applyProtection="1">
      <alignment horizontal="left" vertical="center"/>
      <protection/>
    </xf>
    <xf numFmtId="0" fontId="3" fillId="5" borderId="23" xfId="23" applyFont="1" applyFill="1" applyBorder="1" applyAlignment="1" applyProtection="1">
      <alignment horizontal="right" vertical="center"/>
      <protection/>
    </xf>
    <xf numFmtId="0" fontId="3" fillId="3" borderId="24" xfId="23" applyFont="1" applyFill="1" applyBorder="1" applyAlignment="1" applyProtection="1">
      <alignment vertical="center"/>
      <protection/>
    </xf>
    <xf numFmtId="0" fontId="1" fillId="3" borderId="25" xfId="23" applyFont="1" applyFill="1" applyBorder="1" applyProtection="1">
      <alignment/>
      <protection/>
    </xf>
    <xf numFmtId="0" fontId="2" fillId="4" borderId="26" xfId="23" applyFont="1" applyFill="1" applyBorder="1" applyProtection="1">
      <alignment/>
      <protection/>
    </xf>
    <xf numFmtId="0" fontId="2" fillId="4" borderId="13" xfId="23" applyFont="1" applyFill="1" applyBorder="1" applyProtection="1">
      <alignment/>
      <protection/>
    </xf>
    <xf numFmtId="0" fontId="2" fillId="4" borderId="27" xfId="23" applyFont="1" applyFill="1" applyBorder="1" applyProtection="1">
      <alignment/>
      <protection/>
    </xf>
    <xf numFmtId="0" fontId="2" fillId="4" borderId="28" xfId="23" applyFont="1" applyFill="1" applyBorder="1" applyProtection="1">
      <alignment/>
      <protection/>
    </xf>
    <xf numFmtId="0" fontId="22" fillId="6" borderId="6" xfId="0" applyFont="1" applyFill="1" applyBorder="1" applyAlignment="1">
      <alignment horizontal="center" vertical="center" wrapText="1"/>
    </xf>
    <xf numFmtId="9" fontId="22" fillId="6" borderId="9" xfId="0" applyNumberFormat="1" applyFont="1" applyFill="1" applyBorder="1" applyAlignment="1">
      <alignment horizontal="center" vertical="center"/>
    </xf>
    <xf numFmtId="9" fontId="11" fillId="0" borderId="9" xfId="0" applyNumberFormat="1" applyFont="1" applyBorder="1" applyAlignment="1">
      <alignment horizontal="center"/>
    </xf>
    <xf numFmtId="0" fontId="2" fillId="4" borderId="29" xfId="23" applyFont="1" applyFill="1" applyBorder="1" applyProtection="1">
      <alignment/>
      <protection/>
    </xf>
    <xf numFmtId="0" fontId="9" fillId="5" borderId="3" xfId="0" applyFont="1" applyFill="1" applyBorder="1" applyAlignment="1">
      <alignment horizontal="centerContinuous" vertical="center"/>
    </xf>
    <xf numFmtId="0" fontId="9" fillId="5" borderId="4" xfId="0" applyFont="1" applyFill="1" applyBorder="1" applyAlignment="1">
      <alignment horizontal="centerContinuous" vertical="center"/>
    </xf>
    <xf numFmtId="0" fontId="9" fillId="5" borderId="5" xfId="0" applyFont="1" applyFill="1" applyBorder="1" applyAlignment="1">
      <alignment horizontal="centerContinuous" vertical="center"/>
    </xf>
    <xf numFmtId="0" fontId="29" fillId="8" borderId="0" xfId="0" applyFont="1" applyFill="1" applyAlignment="1">
      <alignment/>
    </xf>
    <xf numFmtId="0" fontId="29" fillId="8" borderId="0" xfId="0" applyFont="1" applyFill="1" applyBorder="1" applyAlignment="1">
      <alignment/>
    </xf>
    <xf numFmtId="168" fontId="29" fillId="4" borderId="7" xfId="0" applyNumberFormat="1" applyFont="1" applyFill="1" applyBorder="1" applyAlignment="1">
      <alignment/>
    </xf>
    <xf numFmtId="168" fontId="29" fillId="4" borderId="9" xfId="0" applyNumberFormat="1" applyFont="1" applyFill="1" applyBorder="1" applyAlignment="1">
      <alignment/>
    </xf>
    <xf numFmtId="168" fontId="29" fillId="4" borderId="11" xfId="0" applyNumberFormat="1" applyFont="1" applyFill="1" applyBorder="1" applyAlignment="1">
      <alignment/>
    </xf>
    <xf numFmtId="168" fontId="29" fillId="4" borderId="30" xfId="0" applyNumberFormat="1" applyFont="1" applyFill="1" applyBorder="1" applyAlignment="1">
      <alignment/>
    </xf>
    <xf numFmtId="0" fontId="29" fillId="4" borderId="7" xfId="0" applyFont="1" applyFill="1" applyBorder="1" applyAlignment="1">
      <alignment/>
    </xf>
    <xf numFmtId="0" fontId="29" fillId="4" borderId="9" xfId="0" applyFont="1" applyFill="1" applyBorder="1" applyAlignment="1">
      <alignment/>
    </xf>
    <xf numFmtId="0" fontId="29" fillId="4" borderId="0" xfId="0" applyFont="1" applyFill="1" applyAlignment="1">
      <alignment/>
    </xf>
    <xf numFmtId="0" fontId="29" fillId="4" borderId="11" xfId="0" applyFont="1" applyFill="1" applyBorder="1" applyAlignment="1">
      <alignment/>
    </xf>
    <xf numFmtId="0" fontId="29" fillId="4" borderId="30" xfId="0" applyFont="1" applyFill="1" applyBorder="1" applyAlignment="1">
      <alignment/>
    </xf>
    <xf numFmtId="0" fontId="11" fillId="2" borderId="16" xfId="0" applyFont="1" applyFill="1" applyBorder="1" applyAlignment="1">
      <alignment/>
    </xf>
    <xf numFmtId="0" fontId="13" fillId="0" borderId="0" xfId="0" applyFont="1" applyFill="1" applyBorder="1" applyAlignment="1" applyProtection="1">
      <alignment horizontal="right"/>
      <protection/>
    </xf>
    <xf numFmtId="0" fontId="12" fillId="9" borderId="31" xfId="23" applyFont="1" applyFill="1" applyBorder="1" applyAlignment="1" applyProtection="1" quotePrefix="1">
      <alignment horizontal="centerContinuous" wrapText="1"/>
      <protection/>
    </xf>
    <xf numFmtId="0" fontId="13" fillId="11" borderId="32" xfId="23" applyFont="1" applyFill="1" applyBorder="1" applyProtection="1">
      <alignment/>
      <protection/>
    </xf>
    <xf numFmtId="0" fontId="24" fillId="11" borderId="32" xfId="23" applyFont="1" applyFill="1" applyBorder="1" applyProtection="1">
      <alignment/>
      <protection/>
    </xf>
    <xf numFmtId="0" fontId="13" fillId="11" borderId="26" xfId="23" applyFont="1" applyFill="1" applyBorder="1" applyProtection="1">
      <alignment/>
      <protection/>
    </xf>
    <xf numFmtId="0" fontId="12" fillId="9" borderId="25" xfId="23" applyFont="1" applyFill="1" applyBorder="1" applyAlignment="1" applyProtection="1" quotePrefix="1">
      <alignment horizontal="centerContinuous" wrapText="1"/>
      <protection/>
    </xf>
    <xf numFmtId="0" fontId="1" fillId="2" borderId="23" xfId="23" applyFont="1" applyFill="1" applyBorder="1" applyAlignment="1" applyProtection="1">
      <alignment horizontal="center" vertical="center"/>
      <protection/>
    </xf>
    <xf numFmtId="0" fontId="1" fillId="2" borderId="33" xfId="23" applyFont="1" applyFill="1" applyBorder="1" applyAlignment="1" applyProtection="1">
      <alignment horizontal="center" vertical="center"/>
      <protection/>
    </xf>
    <xf numFmtId="0" fontId="3" fillId="2" borderId="34" xfId="23" applyFont="1" applyFill="1" applyBorder="1" applyAlignment="1" applyProtection="1">
      <alignment horizontal="center"/>
      <protection/>
    </xf>
    <xf numFmtId="0" fontId="3" fillId="2" borderId="35" xfId="23" applyFont="1" applyFill="1" applyBorder="1" applyAlignment="1" applyProtection="1">
      <alignment horizontal="center"/>
      <protection/>
    </xf>
    <xf numFmtId="0" fontId="3" fillId="3" borderId="36" xfId="23" applyFont="1" applyFill="1" applyBorder="1" applyAlignment="1" applyProtection="1" quotePrefix="1">
      <alignment horizontal="centerContinuous" wrapText="1"/>
      <protection/>
    </xf>
    <xf numFmtId="0" fontId="3" fillId="11" borderId="37" xfId="23" applyFont="1" applyFill="1" applyBorder="1" applyAlignment="1" applyProtection="1">
      <alignment horizontal="center"/>
      <protection/>
    </xf>
    <xf numFmtId="0" fontId="3" fillId="11" borderId="8" xfId="23" applyFont="1" applyFill="1" applyBorder="1" applyAlignment="1" applyProtection="1">
      <alignment horizontal="center"/>
      <protection/>
    </xf>
    <xf numFmtId="0" fontId="3" fillId="11" borderId="38" xfId="23" applyFont="1" applyFill="1" applyBorder="1" applyAlignment="1" applyProtection="1">
      <alignment horizontal="center"/>
      <protection/>
    </xf>
    <xf numFmtId="0" fontId="3" fillId="11" borderId="39" xfId="23" applyFont="1" applyFill="1" applyBorder="1" applyAlignment="1" applyProtection="1">
      <alignment horizontal="center"/>
      <protection/>
    </xf>
    <xf numFmtId="0" fontId="3" fillId="2" borderId="40" xfId="23" applyFont="1" applyFill="1" applyBorder="1" applyAlignment="1" applyProtection="1">
      <alignment horizontal="center"/>
      <protection/>
    </xf>
    <xf numFmtId="0" fontId="3" fillId="2" borderId="41" xfId="23" applyFont="1" applyFill="1" applyBorder="1" applyAlignment="1" applyProtection="1">
      <alignment horizontal="center"/>
      <protection/>
    </xf>
    <xf numFmtId="0" fontId="3" fillId="3" borderId="42" xfId="23" applyFont="1" applyFill="1" applyBorder="1" applyAlignment="1" applyProtection="1" quotePrefix="1">
      <alignment horizontal="centerContinuous" wrapText="1"/>
      <protection/>
    </xf>
    <xf numFmtId="0" fontId="2" fillId="4" borderId="43" xfId="23" applyFont="1" applyFill="1" applyBorder="1" applyProtection="1">
      <alignment/>
      <protection/>
    </xf>
    <xf numFmtId="0" fontId="1" fillId="4" borderId="0" xfId="23" applyFont="1" applyFill="1" applyBorder="1" applyAlignment="1" applyProtection="1">
      <alignment horizontal="center" vertical="center"/>
      <protection/>
    </xf>
    <xf numFmtId="0" fontId="7" fillId="8" borderId="0" xfId="23" applyFont="1" applyFill="1" applyAlignment="1" applyProtection="1">
      <alignment vertical="center"/>
      <protection/>
    </xf>
    <xf numFmtId="0" fontId="7" fillId="0" borderId="0" xfId="23" applyFont="1" applyAlignment="1" applyProtection="1">
      <alignment vertical="center"/>
      <protection/>
    </xf>
    <xf numFmtId="0" fontId="1" fillId="4" borderId="0" xfId="23" applyFont="1" applyFill="1" applyProtection="1">
      <alignment/>
      <protection/>
    </xf>
    <xf numFmtId="0" fontId="1" fillId="8" borderId="0" xfId="23" applyFont="1" applyFill="1" applyProtection="1">
      <alignment/>
      <protection/>
    </xf>
    <xf numFmtId="0" fontId="1" fillId="0" borderId="0" xfId="23" applyFont="1" applyProtection="1">
      <alignment/>
      <protection/>
    </xf>
    <xf numFmtId="0" fontId="4" fillId="4" borderId="0" xfId="23" applyFill="1" applyBorder="1" applyAlignment="1" applyProtection="1">
      <alignment horizontal="center"/>
      <protection/>
    </xf>
    <xf numFmtId="0" fontId="1" fillId="4" borderId="0" xfId="23" applyFont="1" applyFill="1" applyAlignment="1" applyProtection="1">
      <alignment horizontal="center" wrapText="1"/>
      <protection/>
    </xf>
    <xf numFmtId="0" fontId="28" fillId="8" borderId="0" xfId="23" applyFont="1" applyFill="1" applyAlignment="1" applyProtection="1">
      <alignment horizontal="centerContinuous" wrapText="1"/>
      <protection/>
    </xf>
    <xf numFmtId="0" fontId="1" fillId="8" borderId="0" xfId="23" applyFont="1" applyFill="1" applyAlignment="1" applyProtection="1">
      <alignment horizontal="centerContinuous" wrapText="1"/>
      <protection/>
    </xf>
    <xf numFmtId="0" fontId="1" fillId="0" borderId="0" xfId="23" applyFont="1" applyAlignment="1" applyProtection="1">
      <alignment horizontal="centerContinuous" wrapText="1"/>
      <protection/>
    </xf>
    <xf numFmtId="0" fontId="28" fillId="8" borderId="0" xfId="23" applyFont="1" applyFill="1" applyProtection="1">
      <alignment/>
      <protection/>
    </xf>
    <xf numFmtId="0" fontId="29" fillId="5" borderId="39" xfId="23" applyFont="1" applyFill="1" applyBorder="1" applyProtection="1">
      <alignment/>
      <protection/>
    </xf>
    <xf numFmtId="0" fontId="29" fillId="5" borderId="44" xfId="23" applyFont="1" applyFill="1" applyBorder="1" applyProtection="1">
      <alignment/>
      <protection/>
    </xf>
    <xf numFmtId="0" fontId="29" fillId="5" borderId="8" xfId="23" applyFont="1" applyFill="1" applyBorder="1" applyProtection="1">
      <alignment/>
      <protection/>
    </xf>
    <xf numFmtId="0" fontId="29" fillId="5" borderId="6" xfId="23" applyFont="1" applyFill="1" applyBorder="1" applyProtection="1">
      <alignment/>
      <protection/>
    </xf>
    <xf numFmtId="0" fontId="29" fillId="5" borderId="45" xfId="23" applyFont="1" applyFill="1" applyBorder="1" applyProtection="1">
      <alignment/>
      <protection/>
    </xf>
    <xf numFmtId="0" fontId="29" fillId="5" borderId="15" xfId="23" applyFont="1" applyFill="1" applyBorder="1" applyProtection="1">
      <alignment/>
      <protection/>
    </xf>
    <xf numFmtId="0" fontId="1" fillId="11" borderId="16" xfId="23" applyFont="1" applyFill="1" applyBorder="1" applyProtection="1">
      <alignment/>
      <protection/>
    </xf>
    <xf numFmtId="0" fontId="11" fillId="5" borderId="39" xfId="23" applyFont="1" applyFill="1" applyBorder="1" applyProtection="1">
      <alignment/>
      <protection/>
    </xf>
    <xf numFmtId="0" fontId="11" fillId="5" borderId="44" xfId="23" applyFont="1" applyFill="1" applyBorder="1" applyProtection="1">
      <alignment/>
      <protection/>
    </xf>
    <xf numFmtId="0" fontId="11" fillId="5" borderId="8" xfId="23" applyFont="1" applyFill="1" applyBorder="1" applyProtection="1">
      <alignment/>
      <protection/>
    </xf>
    <xf numFmtId="0" fontId="11" fillId="5" borderId="6" xfId="23" applyFont="1" applyFill="1" applyBorder="1" applyProtection="1">
      <alignment/>
      <protection/>
    </xf>
    <xf numFmtId="0" fontId="11" fillId="5" borderId="45" xfId="23" applyFont="1" applyFill="1" applyBorder="1" applyProtection="1">
      <alignment/>
      <protection/>
    </xf>
    <xf numFmtId="0" fontId="11" fillId="5" borderId="15" xfId="23" applyFont="1" applyFill="1" applyBorder="1" applyProtection="1">
      <alignment/>
      <protection/>
    </xf>
    <xf numFmtId="0" fontId="11" fillId="5" borderId="46" xfId="23" applyFont="1" applyFill="1" applyBorder="1" applyProtection="1">
      <alignment/>
      <protection/>
    </xf>
    <xf numFmtId="0" fontId="11" fillId="5" borderId="47" xfId="23" applyFont="1" applyFill="1" applyBorder="1" applyProtection="1">
      <alignment/>
      <protection/>
    </xf>
    <xf numFmtId="0" fontId="11" fillId="5" borderId="48" xfId="23" applyFont="1" applyFill="1" applyBorder="1" applyProtection="1">
      <alignment/>
      <protection/>
    </xf>
    <xf numFmtId="0" fontId="1" fillId="0" borderId="0" xfId="23" applyFont="1" applyAlignment="1" applyProtection="1">
      <alignment horizontal="left" wrapText="1"/>
      <protection/>
    </xf>
    <xf numFmtId="0" fontId="31" fillId="0" borderId="0" xfId="21" applyFont="1" applyFill="1" applyBorder="1" applyAlignment="1" applyProtection="1">
      <alignment vertical="top"/>
      <protection/>
    </xf>
    <xf numFmtId="0" fontId="0" fillId="4" borderId="0" xfId="0" applyFill="1" applyAlignment="1">
      <alignment wrapText="1"/>
    </xf>
    <xf numFmtId="0" fontId="33" fillId="0" borderId="0" xfId="21" applyFont="1" applyFill="1" applyBorder="1" applyAlignment="1">
      <alignment horizontal="left" vertical="center"/>
      <protection/>
    </xf>
    <xf numFmtId="0" fontId="34" fillId="0" borderId="0" xfId="21" applyFont="1" applyFill="1" applyBorder="1" applyAlignment="1">
      <alignment horizontal="left" vertical="center"/>
      <protection/>
    </xf>
    <xf numFmtId="0" fontId="34" fillId="4" borderId="0" xfId="21" applyFont="1" applyFill="1" applyBorder="1" applyAlignment="1">
      <alignment horizontal="center" vertical="top"/>
      <protection/>
    </xf>
    <xf numFmtId="168" fontId="35" fillId="4" borderId="0" xfId="21" applyNumberFormat="1" applyFont="1" applyFill="1" applyBorder="1" applyAlignment="1">
      <alignment horizontal="center"/>
      <protection/>
    </xf>
    <xf numFmtId="0" fontId="35" fillId="4" borderId="0" xfId="21" applyFont="1" applyFill="1" applyBorder="1" applyAlignment="1">
      <alignment horizontal="left"/>
      <protection/>
    </xf>
    <xf numFmtId="0" fontId="35" fillId="4" borderId="0" xfId="21" applyFont="1" applyFill="1" applyBorder="1" applyAlignment="1" applyProtection="1">
      <alignment vertical="top"/>
      <protection/>
    </xf>
    <xf numFmtId="0" fontId="35" fillId="0" borderId="0" xfId="21" applyFont="1" applyFill="1" applyBorder="1" applyAlignment="1" applyProtection="1">
      <alignment vertical="top"/>
      <protection/>
    </xf>
    <xf numFmtId="0" fontId="36" fillId="4" borderId="0" xfId="21" applyFont="1" applyFill="1" applyBorder="1" applyAlignment="1">
      <alignment horizontal="left" vertical="center"/>
      <protection/>
    </xf>
    <xf numFmtId="0" fontId="34" fillId="4" borderId="0" xfId="21" applyFont="1" applyFill="1" applyBorder="1" applyAlignment="1">
      <alignment horizontal="left" vertical="center"/>
      <protection/>
    </xf>
    <xf numFmtId="0" fontId="35" fillId="4" borderId="0" xfId="21" applyFont="1" applyFill="1" applyBorder="1" applyAlignment="1">
      <alignment horizontal="centerContinuous"/>
      <protection/>
    </xf>
    <xf numFmtId="0" fontId="39" fillId="4" borderId="0" xfId="21" applyFont="1" applyFill="1" applyBorder="1" applyAlignment="1">
      <alignment horizontal="left" vertical="center" wrapText="1"/>
      <protection/>
    </xf>
    <xf numFmtId="0" fontId="40" fillId="8" borderId="7" xfId="0" applyFont="1" applyFill="1" applyBorder="1" applyAlignment="1" applyProtection="1">
      <alignment horizontal="center" vertical="center" wrapText="1"/>
      <protection/>
    </xf>
    <xf numFmtId="0" fontId="35" fillId="0" borderId="0" xfId="21" applyFont="1" applyFill="1" applyBorder="1" applyAlignment="1" applyProtection="1">
      <alignment vertical="center" wrapText="1"/>
      <protection/>
    </xf>
    <xf numFmtId="0" fontId="39" fillId="4" borderId="0" xfId="21" applyFont="1" applyFill="1" applyBorder="1" applyAlignment="1">
      <alignment horizontal="left" vertical="center"/>
      <protection/>
    </xf>
    <xf numFmtId="0" fontId="41" fillId="0" borderId="7" xfId="21" applyFont="1" applyFill="1" applyBorder="1" applyAlignment="1">
      <alignment horizontal="left" vertical="center"/>
      <protection/>
    </xf>
    <xf numFmtId="0" fontId="0" fillId="8" borderId="49" xfId="21" applyFont="1" applyFill="1" applyBorder="1" applyAlignment="1">
      <alignment horizontal="left" vertical="center"/>
      <protection/>
    </xf>
    <xf numFmtId="168" fontId="0" fillId="8" borderId="16" xfId="21" applyNumberFormat="1" applyFont="1" applyFill="1" applyBorder="1" applyAlignment="1">
      <alignment horizontal="center" vertical="top"/>
      <protection/>
    </xf>
    <xf numFmtId="168" fontId="0" fillId="8" borderId="16" xfId="21" applyNumberFormat="1" applyFont="1" applyFill="1" applyBorder="1" applyAlignment="1">
      <alignment horizontal="center"/>
      <protection/>
    </xf>
    <xf numFmtId="0" fontId="0" fillId="8" borderId="16" xfId="21" applyFont="1" applyFill="1" applyBorder="1" applyAlignment="1">
      <alignment horizontal="centerContinuous"/>
      <protection/>
    </xf>
    <xf numFmtId="0" fontId="35" fillId="8" borderId="44" xfId="21" applyFont="1" applyFill="1" applyBorder="1" applyAlignment="1" applyProtection="1">
      <alignment vertical="top"/>
      <protection/>
    </xf>
    <xf numFmtId="0" fontId="42" fillId="4" borderId="50" xfId="21" applyFont="1" applyFill="1" applyBorder="1" applyAlignment="1">
      <alignment horizontal="left" vertical="center"/>
      <protection/>
    </xf>
    <xf numFmtId="168" fontId="43" fillId="4" borderId="51" xfId="21" applyNumberFormat="1" applyFont="1" applyFill="1" applyBorder="1" applyAlignment="1">
      <alignment horizontal="center" vertical="top"/>
      <protection/>
    </xf>
    <xf numFmtId="168" fontId="43" fillId="4" borderId="51" xfId="21" applyNumberFormat="1" applyFont="1" applyFill="1" applyBorder="1" applyAlignment="1">
      <alignment horizontal="center"/>
      <protection/>
    </xf>
    <xf numFmtId="0" fontId="0" fillId="4" borderId="51" xfId="21" applyFont="1" applyFill="1" applyBorder="1" applyAlignment="1">
      <alignment horizontal="centerContinuous"/>
      <protection/>
    </xf>
    <xf numFmtId="0" fontId="35" fillId="4" borderId="52" xfId="21" applyFont="1" applyFill="1" applyBorder="1" applyAlignment="1" applyProtection="1">
      <alignment vertical="top"/>
      <protection/>
    </xf>
    <xf numFmtId="0" fontId="0" fillId="4" borderId="49" xfId="21" applyFont="1" applyFill="1" applyBorder="1" applyAlignment="1">
      <alignment horizontal="left" vertical="center"/>
      <protection/>
    </xf>
    <xf numFmtId="168" fontId="0" fillId="4" borderId="16" xfId="21" applyNumberFormat="1" applyFont="1" applyFill="1" applyBorder="1" applyAlignment="1">
      <alignment horizontal="center" vertical="top"/>
      <protection/>
    </xf>
    <xf numFmtId="168" fontId="0" fillId="4" borderId="16" xfId="21" applyNumberFormat="1" applyFont="1" applyFill="1" applyBorder="1" applyAlignment="1">
      <alignment horizontal="center"/>
      <protection/>
    </xf>
    <xf numFmtId="0" fontId="0" fillId="4" borderId="16" xfId="21" applyFont="1" applyFill="1" applyBorder="1" applyAlignment="1">
      <alignment horizontal="centerContinuous"/>
      <protection/>
    </xf>
    <xf numFmtId="0" fontId="35" fillId="4" borderId="44" xfId="21" applyFont="1" applyFill="1" applyBorder="1" applyAlignment="1" applyProtection="1">
      <alignment vertical="top"/>
      <protection/>
    </xf>
    <xf numFmtId="0" fontId="0" fillId="7" borderId="53" xfId="21" applyFont="1" applyFill="1" applyBorder="1" applyAlignment="1">
      <alignment horizontal="left" vertical="center"/>
      <protection/>
    </xf>
    <xf numFmtId="168" fontId="0" fillId="7" borderId="14" xfId="21" applyNumberFormat="1" applyFont="1" applyFill="1" applyBorder="1" applyAlignment="1">
      <alignment horizontal="center" vertical="top"/>
      <protection/>
    </xf>
    <xf numFmtId="168" fontId="0" fillId="7" borderId="45" xfId="21" applyNumberFormat="1" applyFont="1" applyFill="1" applyBorder="1" applyAlignment="1">
      <alignment horizontal="center"/>
      <protection/>
    </xf>
    <xf numFmtId="0" fontId="0" fillId="7" borderId="14" xfId="21" applyFont="1" applyFill="1" applyBorder="1" applyAlignment="1">
      <alignment horizontal="centerContinuous"/>
      <protection/>
    </xf>
    <xf numFmtId="0" fontId="35" fillId="7" borderId="45" xfId="21" applyFont="1" applyFill="1" applyBorder="1" applyAlignment="1" applyProtection="1">
      <alignment vertical="top"/>
      <protection/>
    </xf>
    <xf numFmtId="0" fontId="0" fillId="4" borderId="0" xfId="21" applyFont="1" applyFill="1" applyBorder="1" applyAlignment="1">
      <alignment horizontal="left" vertical="center"/>
      <protection/>
    </xf>
    <xf numFmtId="168" fontId="0" fillId="4" borderId="0" xfId="21" applyNumberFormat="1" applyFont="1" applyFill="1" applyBorder="1" applyAlignment="1">
      <alignment horizontal="center" vertical="top"/>
      <protection/>
    </xf>
    <xf numFmtId="168" fontId="0" fillId="4" borderId="0" xfId="21" applyNumberFormat="1" applyFont="1" applyFill="1" applyBorder="1" applyAlignment="1">
      <alignment horizontal="center"/>
      <protection/>
    </xf>
    <xf numFmtId="0" fontId="0" fillId="4" borderId="0" xfId="21" applyFont="1" applyFill="1" applyBorder="1" applyAlignment="1">
      <alignment horizontal="centerContinuous"/>
      <protection/>
    </xf>
    <xf numFmtId="0" fontId="35" fillId="0" borderId="0" xfId="21" applyFont="1" applyFill="1" applyBorder="1" applyAlignment="1" applyProtection="1">
      <alignment vertical="center"/>
      <protection/>
    </xf>
    <xf numFmtId="0" fontId="39" fillId="4" borderId="0" xfId="21" applyFont="1" applyFill="1" applyBorder="1" applyAlignment="1">
      <alignment horizontal="left"/>
      <protection/>
    </xf>
    <xf numFmtId="0" fontId="41" fillId="8" borderId="53" xfId="0" applyFont="1" applyFill="1" applyBorder="1" applyAlignment="1">
      <alignment vertical="center"/>
    </xf>
    <xf numFmtId="168" fontId="44" fillId="8" borderId="14" xfId="0" applyNumberFormat="1" applyFont="1" applyFill="1" applyBorder="1" applyAlignment="1">
      <alignment horizontal="center" vertical="center"/>
    </xf>
    <xf numFmtId="0" fontId="43" fillId="8" borderId="45" xfId="0" applyFont="1" applyFill="1" applyBorder="1" applyAlignment="1">
      <alignment vertical="center"/>
    </xf>
    <xf numFmtId="0" fontId="35" fillId="0" borderId="0" xfId="21" applyFont="1" applyFill="1" applyBorder="1" applyAlignment="1" applyProtection="1">
      <alignment/>
      <protection/>
    </xf>
    <xf numFmtId="0" fontId="0" fillId="4" borderId="54" xfId="0" applyFont="1" applyFill="1" applyBorder="1" applyAlignment="1">
      <alignment/>
    </xf>
    <xf numFmtId="0" fontId="43" fillId="4" borderId="0" xfId="0" applyFont="1" applyFill="1" applyBorder="1" applyAlignment="1">
      <alignment horizontal="left"/>
    </xf>
    <xf numFmtId="0" fontId="43" fillId="4" borderId="55" xfId="0" applyFont="1" applyFill="1" applyBorder="1" applyAlignment="1">
      <alignment/>
    </xf>
    <xf numFmtId="0" fontId="43" fillId="4" borderId="54" xfId="0" applyFont="1" applyFill="1" applyBorder="1" applyAlignment="1">
      <alignment horizontal="left"/>
    </xf>
    <xf numFmtId="168" fontId="43" fillId="4" borderId="0" xfId="0" applyNumberFormat="1" applyFont="1" applyFill="1" applyBorder="1" applyAlignment="1">
      <alignment horizontal="center"/>
    </xf>
    <xf numFmtId="0" fontId="44" fillId="4" borderId="0" xfId="21" applyFont="1" applyFill="1" applyBorder="1" applyAlignment="1">
      <alignment horizontal="left"/>
      <protection/>
    </xf>
    <xf numFmtId="0" fontId="0" fillId="8" borderId="14" xfId="0" applyFill="1" applyBorder="1" applyAlignment="1">
      <alignment vertical="center" wrapText="1"/>
    </xf>
    <xf numFmtId="0" fontId="0" fillId="8" borderId="45" xfId="0" applyFill="1" applyBorder="1" applyAlignment="1">
      <alignment vertical="center" wrapText="1"/>
    </xf>
    <xf numFmtId="0" fontId="46" fillId="0" borderId="0" xfId="21" applyFont="1" applyFill="1" applyBorder="1" applyAlignment="1" applyProtection="1">
      <alignment/>
      <protection/>
    </xf>
    <xf numFmtId="0" fontId="43" fillId="4" borderId="55" xfId="0" applyFont="1" applyFill="1" applyBorder="1" applyAlignment="1">
      <alignment horizontal="left"/>
    </xf>
    <xf numFmtId="0" fontId="43" fillId="4" borderId="54" xfId="21" applyFont="1" applyFill="1" applyBorder="1" applyAlignment="1">
      <alignment horizontal="left"/>
      <protection/>
    </xf>
    <xf numFmtId="168" fontId="43" fillId="4" borderId="0" xfId="21" applyNumberFormat="1" applyFont="1" applyFill="1" applyBorder="1" applyAlignment="1">
      <alignment horizontal="left"/>
      <protection/>
    </xf>
    <xf numFmtId="168" fontId="43" fillId="4" borderId="0" xfId="21" applyNumberFormat="1" applyFont="1" applyFill="1" applyBorder="1" applyAlignment="1">
      <alignment horizontal="center"/>
      <protection/>
    </xf>
    <xf numFmtId="0" fontId="43" fillId="4" borderId="0" xfId="21" applyFont="1" applyFill="1" applyBorder="1" applyAlignment="1">
      <alignment horizontal="centerContinuous"/>
      <protection/>
    </xf>
    <xf numFmtId="0" fontId="46" fillId="4" borderId="55" xfId="21" applyFont="1" applyFill="1" applyBorder="1" applyAlignment="1" applyProtection="1">
      <alignment/>
      <protection/>
    </xf>
    <xf numFmtId="0" fontId="43" fillId="8" borderId="50" xfId="21" applyFont="1" applyFill="1" applyBorder="1" applyAlignment="1">
      <alignment horizontal="left"/>
      <protection/>
    </xf>
    <xf numFmtId="168" fontId="43" fillId="8" borderId="51" xfId="21" applyNumberFormat="1" applyFont="1" applyFill="1" applyBorder="1" applyAlignment="1">
      <alignment horizontal="left"/>
      <protection/>
    </xf>
    <xf numFmtId="168" fontId="43" fillId="8" borderId="51" xfId="21" applyNumberFormat="1" applyFont="1" applyFill="1" applyBorder="1" applyAlignment="1">
      <alignment horizontal="center"/>
      <protection/>
    </xf>
    <xf numFmtId="0" fontId="43" fillId="8" borderId="51" xfId="21" applyFont="1" applyFill="1" applyBorder="1" applyAlignment="1">
      <alignment horizontal="centerContinuous"/>
      <protection/>
    </xf>
    <xf numFmtId="0" fontId="46" fillId="8" borderId="52" xfId="21" applyFont="1" applyFill="1" applyBorder="1" applyAlignment="1" applyProtection="1">
      <alignment/>
      <protection/>
    </xf>
    <xf numFmtId="0" fontId="47" fillId="4" borderId="50" xfId="21" applyFont="1" applyFill="1" applyBorder="1" applyAlignment="1">
      <alignment horizontal="left"/>
      <protection/>
    </xf>
    <xf numFmtId="168" fontId="43" fillId="4" borderId="51" xfId="21" applyNumberFormat="1" applyFont="1" applyFill="1" applyBorder="1" applyAlignment="1">
      <alignment horizontal="left"/>
      <protection/>
    </xf>
    <xf numFmtId="0" fontId="43" fillId="4" borderId="51" xfId="21" applyFont="1" applyFill="1" applyBorder="1" applyAlignment="1">
      <alignment horizontal="centerContinuous"/>
      <protection/>
    </xf>
    <xf numFmtId="0" fontId="46" fillId="4" borderId="52" xfId="21" applyFont="1" applyFill="1" applyBorder="1" applyAlignment="1" applyProtection="1">
      <alignment/>
      <protection/>
    </xf>
    <xf numFmtId="0" fontId="0" fillId="4" borderId="16" xfId="21" applyFont="1" applyFill="1" applyBorder="1" applyAlignment="1">
      <alignment horizontal="center" vertical="top"/>
      <protection/>
    </xf>
    <xf numFmtId="0" fontId="0" fillId="4" borderId="51" xfId="21" applyFont="1" applyFill="1" applyBorder="1" applyAlignment="1">
      <alignment horizontal="left" vertical="center"/>
      <protection/>
    </xf>
    <xf numFmtId="0" fontId="0" fillId="4" borderId="51" xfId="21" applyFont="1" applyFill="1" applyBorder="1" applyAlignment="1">
      <alignment horizontal="center" vertical="top"/>
      <protection/>
    </xf>
    <xf numFmtId="168" fontId="0" fillId="4" borderId="51" xfId="21" applyNumberFormat="1" applyFont="1" applyFill="1" applyBorder="1" applyAlignment="1">
      <alignment horizontal="center"/>
      <protection/>
    </xf>
    <xf numFmtId="0" fontId="35" fillId="4" borderId="51" xfId="21" applyFont="1" applyFill="1" applyBorder="1" applyAlignment="1" applyProtection="1">
      <alignment vertical="top"/>
      <protection/>
    </xf>
    <xf numFmtId="0" fontId="0" fillId="4" borderId="0" xfId="21" applyFont="1" applyFill="1" applyBorder="1" applyAlignment="1">
      <alignment horizontal="center" vertical="top"/>
      <protection/>
    </xf>
    <xf numFmtId="0" fontId="0" fillId="4" borderId="53" xfId="0" applyFont="1" applyFill="1" applyBorder="1" applyAlignment="1">
      <alignment horizontal="left" vertical="top"/>
    </xf>
    <xf numFmtId="0" fontId="0" fillId="4" borderId="53" xfId="21" applyFont="1" applyFill="1" applyBorder="1" applyAlignment="1">
      <alignment horizontal="left" vertical="top"/>
      <protection/>
    </xf>
    <xf numFmtId="0" fontId="0" fillId="4" borderId="14" xfId="21" applyFont="1" applyFill="1" applyBorder="1" applyAlignment="1">
      <alignment horizontal="left" vertical="top"/>
      <protection/>
    </xf>
    <xf numFmtId="168" fontId="0" fillId="4" borderId="14" xfId="21" applyNumberFormat="1" applyFont="1" applyFill="1" applyBorder="1" applyAlignment="1">
      <alignment horizontal="left" vertical="top"/>
      <protection/>
    </xf>
    <xf numFmtId="0" fontId="31" fillId="4" borderId="45" xfId="21" applyFont="1" applyFill="1" applyBorder="1" applyAlignment="1" applyProtection="1">
      <alignment horizontal="left" vertical="top"/>
      <protection/>
    </xf>
    <xf numFmtId="0" fontId="0" fillId="0" borderId="53" xfId="21" applyFont="1" applyFill="1" applyBorder="1" applyAlignment="1">
      <alignment horizontal="left" vertical="top"/>
      <protection/>
    </xf>
    <xf numFmtId="0" fontId="0" fillId="0" borderId="14" xfId="21" applyFont="1" applyFill="1" applyBorder="1" applyAlignment="1">
      <alignment horizontal="left" vertical="top"/>
      <protection/>
    </xf>
    <xf numFmtId="168" fontId="0" fillId="0" borderId="14" xfId="21" applyNumberFormat="1" applyFont="1" applyFill="1" applyBorder="1" applyAlignment="1">
      <alignment horizontal="left" vertical="top"/>
      <protection/>
    </xf>
    <xf numFmtId="0" fontId="0" fillId="0" borderId="45" xfId="21" applyFont="1" applyFill="1" applyBorder="1" applyAlignment="1" applyProtection="1">
      <alignment horizontal="left" vertical="top"/>
      <protection/>
    </xf>
    <xf numFmtId="0" fontId="0" fillId="4" borderId="45" xfId="21" applyFont="1" applyFill="1" applyBorder="1" applyAlignment="1" applyProtection="1">
      <alignment horizontal="left" vertical="top"/>
      <protection/>
    </xf>
    <xf numFmtId="0" fontId="0" fillId="4" borderId="0" xfId="21" applyFont="1" applyFill="1">
      <alignment/>
      <protection/>
    </xf>
    <xf numFmtId="0" fontId="0" fillId="8" borderId="0" xfId="21" applyFont="1" applyFill="1">
      <alignment/>
      <protection/>
    </xf>
    <xf numFmtId="0" fontId="0" fillId="0" borderId="0" xfId="21" applyFont="1">
      <alignment/>
      <protection/>
    </xf>
    <xf numFmtId="0" fontId="0" fillId="0" borderId="53" xfId="21" applyFont="1" applyBorder="1" applyAlignment="1">
      <alignment horizontal="left" vertical="top"/>
      <protection/>
    </xf>
    <xf numFmtId="0" fontId="0" fillId="4" borderId="45" xfId="21" applyFont="1" applyFill="1" applyBorder="1" applyAlignment="1">
      <alignment horizontal="left" vertical="top"/>
      <protection/>
    </xf>
    <xf numFmtId="0" fontId="0" fillId="4" borderId="51" xfId="21" applyFont="1" applyFill="1" applyBorder="1" applyAlignment="1">
      <alignment horizontal="left" vertical="top"/>
      <protection/>
    </xf>
    <xf numFmtId="168" fontId="0" fillId="4" borderId="51" xfId="21" applyNumberFormat="1" applyFont="1" applyFill="1" applyBorder="1" applyAlignment="1">
      <alignment horizontal="left" vertical="top"/>
      <protection/>
    </xf>
    <xf numFmtId="0" fontId="0" fillId="4" borderId="0" xfId="21" applyFont="1" applyFill="1" applyBorder="1" applyAlignment="1">
      <alignment horizontal="left" vertical="top"/>
      <protection/>
    </xf>
    <xf numFmtId="168" fontId="0" fillId="4" borderId="0" xfId="21" applyNumberFormat="1" applyFont="1" applyFill="1" applyBorder="1" applyAlignment="1">
      <alignment horizontal="left" vertical="top"/>
      <protection/>
    </xf>
    <xf numFmtId="0" fontId="0" fillId="0" borderId="0" xfId="21" applyFont="1" applyAlignment="1">
      <alignment horizontal="center"/>
      <protection/>
    </xf>
    <xf numFmtId="168" fontId="0" fillId="0" borderId="0" xfId="21" applyNumberFormat="1" applyFont="1" applyAlignment="1">
      <alignment horizontal="center"/>
      <protection/>
    </xf>
    <xf numFmtId="168" fontId="44" fillId="4" borderId="14" xfId="0" applyNumberFormat="1" applyFont="1" applyFill="1" applyBorder="1" applyAlignment="1">
      <alignment horizontal="left" vertical="top"/>
    </xf>
    <xf numFmtId="0" fontId="43" fillId="4" borderId="45" xfId="0" applyFont="1" applyFill="1" applyBorder="1" applyAlignment="1">
      <alignment horizontal="left" vertical="top"/>
    </xf>
    <xf numFmtId="0" fontId="41" fillId="5" borderId="7" xfId="22" applyFont="1" applyFill="1" applyBorder="1" applyAlignment="1">
      <alignment horizontal="center" wrapText="1"/>
      <protection/>
    </xf>
    <xf numFmtId="0" fontId="41" fillId="5" borderId="7" xfId="22" applyFont="1" applyFill="1" applyBorder="1" applyAlignment="1">
      <alignment horizontal="centerContinuous" wrapText="1"/>
      <protection/>
    </xf>
    <xf numFmtId="0" fontId="0" fillId="0" borderId="0" xfId="22" applyFont="1">
      <alignment/>
      <protection/>
    </xf>
    <xf numFmtId="0" fontId="41" fillId="5" borderId="53" xfId="22" applyFont="1" applyFill="1" applyBorder="1" applyAlignment="1">
      <alignment horizontal="center" wrapText="1"/>
      <protection/>
    </xf>
    <xf numFmtId="206" fontId="0" fillId="0" borderId="56" xfId="22" applyNumberFormat="1" applyFont="1" applyBorder="1">
      <alignment/>
      <protection/>
    </xf>
    <xf numFmtId="173" fontId="0" fillId="0" borderId="57" xfId="17" applyNumberFormat="1" applyFont="1" applyBorder="1" applyAlignment="1">
      <alignment/>
    </xf>
    <xf numFmtId="173" fontId="0" fillId="0" borderId="57" xfId="17" applyNumberFormat="1" applyFont="1" applyBorder="1" applyAlignment="1">
      <alignment horizontal="centerContinuous" wrapText="1"/>
    </xf>
    <xf numFmtId="42" fontId="0" fillId="0" borderId="57" xfId="17" applyNumberFormat="1" applyFont="1" applyBorder="1" applyAlignment="1">
      <alignment horizontal="centerContinuous" wrapText="1"/>
    </xf>
    <xf numFmtId="173" fontId="0" fillId="0" borderId="57" xfId="17" applyNumberFormat="1" applyFont="1" applyBorder="1" applyAlignment="1">
      <alignment horizontal="center" wrapText="1"/>
    </xf>
    <xf numFmtId="42" fontId="0" fillId="0" borderId="57" xfId="17" applyNumberFormat="1" applyFont="1" applyBorder="1" applyAlignment="1">
      <alignment/>
    </xf>
    <xf numFmtId="206" fontId="0" fillId="0" borderId="57" xfId="22" applyNumberFormat="1" applyFont="1" applyBorder="1">
      <alignment/>
      <protection/>
    </xf>
    <xf numFmtId="170" fontId="0" fillId="0" borderId="57" xfId="15" applyNumberFormat="1" applyFont="1" applyBorder="1" applyAlignment="1">
      <alignment/>
    </xf>
    <xf numFmtId="170" fontId="0" fillId="0" borderId="57" xfId="15" applyNumberFormat="1" applyFont="1" applyBorder="1" applyAlignment="1">
      <alignment wrapText="1"/>
    </xf>
    <xf numFmtId="170" fontId="0" fillId="0" borderId="57" xfId="15" applyNumberFormat="1" applyFont="1" applyBorder="1" applyAlignment="1">
      <alignment horizontal="center" wrapText="1"/>
    </xf>
    <xf numFmtId="173" fontId="0" fillId="0" borderId="58" xfId="17" applyNumberFormat="1" applyFont="1" applyBorder="1" applyAlignment="1">
      <alignment/>
    </xf>
    <xf numFmtId="42" fontId="0" fillId="0" borderId="58" xfId="17" applyNumberFormat="1" applyFont="1" applyBorder="1" applyAlignment="1">
      <alignment/>
    </xf>
    <xf numFmtId="173" fontId="0" fillId="0" borderId="0" xfId="17" applyNumberFormat="1" applyFont="1" applyBorder="1" applyAlignment="1">
      <alignment horizontal="center" wrapText="1"/>
    </xf>
    <xf numFmtId="173" fontId="0" fillId="0" borderId="0" xfId="22" applyNumberFormat="1" applyFont="1">
      <alignment/>
      <protection/>
    </xf>
    <xf numFmtId="170" fontId="0" fillId="0" borderId="58" xfId="15" applyNumberFormat="1" applyFont="1" applyBorder="1" applyAlignment="1">
      <alignment/>
    </xf>
    <xf numFmtId="170" fontId="0" fillId="0" borderId="57" xfId="22" applyNumberFormat="1" applyFont="1" applyBorder="1">
      <alignment/>
      <protection/>
    </xf>
    <xf numFmtId="173" fontId="0" fillId="0" borderId="57" xfId="17" applyNumberFormat="1" applyFont="1" applyFill="1" applyBorder="1" applyAlignment="1">
      <alignment/>
    </xf>
    <xf numFmtId="170" fontId="0" fillId="0" borderId="57" xfId="15" applyNumberFormat="1" applyFont="1" applyFill="1" applyBorder="1" applyAlignment="1">
      <alignment/>
    </xf>
    <xf numFmtId="170" fontId="0" fillId="0" borderId="58" xfId="15" applyNumberFormat="1" applyFont="1" applyFill="1" applyBorder="1" applyAlignment="1">
      <alignment/>
    </xf>
    <xf numFmtId="170" fontId="0" fillId="0" borderId="58" xfId="17" applyNumberFormat="1" applyFont="1" applyBorder="1" applyAlignment="1">
      <alignment/>
    </xf>
    <xf numFmtId="170" fontId="0" fillId="0" borderId="58" xfId="22" applyNumberFormat="1" applyFont="1" applyBorder="1">
      <alignment/>
      <protection/>
    </xf>
    <xf numFmtId="173" fontId="0" fillId="0" borderId="58" xfId="22" applyNumberFormat="1" applyFont="1" applyBorder="1">
      <alignment/>
      <protection/>
    </xf>
    <xf numFmtId="170" fontId="0" fillId="0" borderId="58" xfId="15" applyNumberFormat="1" applyFont="1" applyBorder="1" applyAlignment="1">
      <alignment horizontal="right"/>
    </xf>
    <xf numFmtId="173" fontId="0" fillId="0" borderId="59" xfId="17" applyNumberFormat="1" applyFont="1" applyBorder="1" applyAlignment="1">
      <alignment/>
    </xf>
    <xf numFmtId="170" fontId="0" fillId="0" borderId="35" xfId="15" applyNumberFormat="1" applyFont="1" applyBorder="1" applyAlignment="1">
      <alignment/>
    </xf>
    <xf numFmtId="170" fontId="0" fillId="0" borderId="60" xfId="15" applyNumberFormat="1" applyFont="1" applyBorder="1" applyAlignment="1">
      <alignment/>
    </xf>
    <xf numFmtId="173" fontId="0" fillId="0" borderId="61" xfId="17" applyNumberFormat="1" applyFont="1" applyBorder="1" applyAlignment="1">
      <alignment/>
    </xf>
    <xf numFmtId="170" fontId="0" fillId="0" borderId="62" xfId="15" applyNumberFormat="1" applyFont="1" applyBorder="1" applyAlignment="1">
      <alignment/>
    </xf>
    <xf numFmtId="170" fontId="0" fillId="0" borderId="63" xfId="15" applyNumberFormat="1" applyFont="1" applyBorder="1" applyAlignment="1">
      <alignment/>
    </xf>
    <xf numFmtId="0" fontId="0" fillId="0" borderId="0" xfId="22" applyFont="1" applyFill="1">
      <alignment/>
      <protection/>
    </xf>
    <xf numFmtId="170" fontId="0" fillId="0" borderId="0" xfId="22" applyNumberFormat="1" applyFont="1">
      <alignment/>
      <protection/>
    </xf>
    <xf numFmtId="0" fontId="0" fillId="0" borderId="61" xfId="22" applyFont="1" applyBorder="1">
      <alignment/>
      <protection/>
    </xf>
    <xf numFmtId="0" fontId="0" fillId="0" borderId="0" xfId="22" applyFont="1" applyBorder="1">
      <alignment/>
      <protection/>
    </xf>
    <xf numFmtId="173" fontId="0" fillId="0" borderId="0" xfId="22" applyNumberFormat="1" applyFont="1" applyBorder="1">
      <alignment/>
      <protection/>
    </xf>
    <xf numFmtId="170" fontId="0" fillId="0" borderId="61" xfId="22" applyNumberFormat="1" applyFont="1" applyBorder="1">
      <alignment/>
      <protection/>
    </xf>
    <xf numFmtId="170" fontId="0" fillId="0" borderId="0" xfId="22" applyNumberFormat="1" applyFont="1" applyBorder="1">
      <alignment/>
      <protection/>
    </xf>
    <xf numFmtId="0" fontId="30" fillId="4" borderId="0" xfId="21" applyFont="1" applyFill="1" applyBorder="1" applyAlignment="1">
      <alignment horizontal="left" vertical="top" wrapText="1"/>
      <protection/>
    </xf>
    <xf numFmtId="0" fontId="0" fillId="0" borderId="0" xfId="0" applyAlignment="1">
      <alignment horizontal="left" vertical="top" wrapText="1"/>
    </xf>
    <xf numFmtId="0" fontId="32" fillId="4" borderId="0" xfId="21" applyFont="1" applyFill="1" applyBorder="1" applyAlignment="1">
      <alignment horizontal="left" vertical="top" wrapText="1"/>
      <protection/>
    </xf>
    <xf numFmtId="0" fontId="37" fillId="7" borderId="53" xfId="0" applyFont="1" applyFill="1" applyBorder="1" applyAlignment="1" applyProtection="1">
      <alignment horizontal="center" vertical="center" wrapText="1"/>
      <protection/>
    </xf>
    <xf numFmtId="0" fontId="38" fillId="0" borderId="14" xfId="0" applyFont="1" applyBorder="1" applyAlignment="1">
      <alignment horizontal="center" vertical="center" wrapText="1"/>
    </xf>
    <xf numFmtId="0" fontId="38" fillId="0" borderId="14" xfId="0" applyFont="1" applyBorder="1" applyAlignment="1">
      <alignment vertical="center" wrapText="1"/>
    </xf>
    <xf numFmtId="0" fontId="38" fillId="0" borderId="45" xfId="0" applyFont="1" applyBorder="1" applyAlignment="1">
      <alignment vertical="center" wrapText="1"/>
    </xf>
    <xf numFmtId="0" fontId="41" fillId="8" borderId="7" xfId="0" applyFont="1" applyFill="1" applyBorder="1" applyAlignment="1" applyProtection="1">
      <alignment horizontal="center" vertical="center" wrapText="1"/>
      <protection/>
    </xf>
    <xf numFmtId="0" fontId="0" fillId="0" borderId="7" xfId="0" applyBorder="1" applyAlignment="1">
      <alignment vertical="center" wrapText="1"/>
    </xf>
    <xf numFmtId="168" fontId="0" fillId="0" borderId="7" xfId="21" applyNumberFormat="1" applyFont="1" applyFill="1" applyBorder="1" applyAlignment="1">
      <alignment horizontal="center" vertical="center" wrapText="1"/>
      <protection/>
    </xf>
    <xf numFmtId="0" fontId="0" fillId="0" borderId="7" xfId="0" applyBorder="1" applyAlignment="1">
      <alignment horizontal="center" vertical="center" wrapText="1"/>
    </xf>
    <xf numFmtId="0" fontId="43" fillId="4" borderId="54" xfId="21" applyFont="1" applyFill="1" applyBorder="1" applyAlignment="1">
      <alignment horizontal="left" wrapText="1"/>
      <protection/>
    </xf>
    <xf numFmtId="0" fontId="43" fillId="4" borderId="0" xfId="0" applyFont="1" applyFill="1" applyBorder="1" applyAlignment="1">
      <alignment wrapText="1"/>
    </xf>
    <xf numFmtId="0" fontId="0" fillId="4" borderId="0" xfId="0" applyFill="1" applyBorder="1" applyAlignment="1">
      <alignment wrapText="1"/>
    </xf>
    <xf numFmtId="0" fontId="0" fillId="4" borderId="55" xfId="0" applyFill="1" applyBorder="1" applyAlignment="1">
      <alignment wrapText="1"/>
    </xf>
    <xf numFmtId="0" fontId="43" fillId="4" borderId="0" xfId="21" applyFont="1" applyFill="1" applyBorder="1" applyAlignment="1">
      <alignment horizontal="left" wrapText="1"/>
      <protection/>
    </xf>
    <xf numFmtId="0" fontId="43" fillId="4" borderId="55" xfId="21" applyFont="1" applyFill="1" applyBorder="1" applyAlignment="1">
      <alignment horizontal="left" wrapText="1"/>
      <protection/>
    </xf>
    <xf numFmtId="0" fontId="37" fillId="7" borderId="53" xfId="21" applyFont="1" applyFill="1" applyBorder="1" applyAlignment="1">
      <alignment horizontal="center" vertical="center" wrapText="1"/>
      <protection/>
    </xf>
    <xf numFmtId="0" fontId="37" fillId="7" borderId="14" xfId="21" applyFont="1" applyFill="1" applyBorder="1" applyAlignment="1">
      <alignment horizontal="center" vertical="center" wrapText="1"/>
      <protection/>
    </xf>
    <xf numFmtId="0" fontId="37" fillId="7" borderId="45" xfId="21" applyFont="1" applyFill="1" applyBorder="1" applyAlignment="1">
      <alignment horizontal="center" vertical="center" wrapText="1"/>
      <protection/>
    </xf>
    <xf numFmtId="0" fontId="41" fillId="8" borderId="53" xfId="0" applyFont="1" applyFill="1" applyBorder="1" applyAlignment="1">
      <alignment vertical="center" wrapText="1"/>
    </xf>
    <xf numFmtId="0" fontId="41" fillId="8" borderId="14" xfId="0" applyFont="1" applyFill="1" applyBorder="1" applyAlignment="1">
      <alignment vertical="center" wrapText="1"/>
    </xf>
    <xf numFmtId="0" fontId="0" fillId="0" borderId="53" xfId="21" applyFont="1" applyBorder="1" applyAlignment="1">
      <alignment horizontal="left" vertical="top" wrapText="1"/>
      <protection/>
    </xf>
    <xf numFmtId="0" fontId="0" fillId="0" borderId="14" xfId="21" applyFont="1" applyBorder="1" applyAlignment="1">
      <alignment horizontal="left" vertical="top" wrapText="1"/>
      <protection/>
    </xf>
    <xf numFmtId="0" fontId="0" fillId="0" borderId="45" xfId="21" applyFont="1" applyBorder="1" applyAlignment="1">
      <alignment horizontal="left" vertical="top" wrapText="1"/>
      <protection/>
    </xf>
    <xf numFmtId="0" fontId="0" fillId="4" borderId="53" xfId="21" applyFont="1" applyFill="1" applyBorder="1" applyAlignment="1">
      <alignment horizontal="left" vertical="top" wrapText="1"/>
      <protection/>
    </xf>
    <xf numFmtId="0" fontId="0" fillId="4" borderId="14" xfId="21" applyFont="1" applyFill="1" applyBorder="1" applyAlignment="1">
      <alignment horizontal="left" vertical="top" wrapText="1"/>
      <protection/>
    </xf>
    <xf numFmtId="0" fontId="0" fillId="4" borderId="45" xfId="21" applyFont="1" applyFill="1" applyBorder="1" applyAlignment="1">
      <alignment horizontal="left" vertical="top" wrapText="1"/>
      <protection/>
    </xf>
    <xf numFmtId="0" fontId="0" fillId="4" borderId="53" xfId="0" applyFont="1" applyFill="1" applyBorder="1" applyAlignment="1">
      <alignment horizontal="left" vertical="top" wrapText="1"/>
    </xf>
    <xf numFmtId="0" fontId="0" fillId="4" borderId="14" xfId="0" applyFont="1" applyFill="1" applyBorder="1" applyAlignment="1">
      <alignment horizontal="left" vertical="top" wrapText="1"/>
    </xf>
    <xf numFmtId="0" fontId="0" fillId="4" borderId="45" xfId="0" applyFont="1" applyFill="1" applyBorder="1" applyAlignment="1">
      <alignment horizontal="left" vertical="top" wrapText="1"/>
    </xf>
    <xf numFmtId="0" fontId="0" fillId="4" borderId="53" xfId="0" applyFont="1" applyFill="1" applyBorder="1" applyAlignment="1">
      <alignment horizontal="left" vertical="top"/>
    </xf>
    <xf numFmtId="0" fontId="0" fillId="4" borderId="14" xfId="0" applyFont="1" applyFill="1" applyBorder="1" applyAlignment="1">
      <alignment horizontal="left" vertical="top"/>
    </xf>
    <xf numFmtId="0" fontId="0" fillId="4" borderId="45" xfId="0" applyFont="1" applyFill="1" applyBorder="1" applyAlignment="1">
      <alignment horizontal="left" vertical="top"/>
    </xf>
    <xf numFmtId="0" fontId="0" fillId="0" borderId="53" xfId="21" applyFont="1" applyFill="1" applyBorder="1" applyAlignment="1">
      <alignment horizontal="left" vertical="top" wrapText="1"/>
      <protection/>
    </xf>
    <xf numFmtId="0" fontId="0" fillId="0" borderId="14" xfId="21" applyFont="1" applyFill="1" applyBorder="1" applyAlignment="1">
      <alignment horizontal="left" vertical="top" wrapText="1"/>
      <protection/>
    </xf>
    <xf numFmtId="0" fontId="0" fillId="0" borderId="45" xfId="21" applyFont="1" applyFill="1" applyBorder="1" applyAlignment="1">
      <alignment horizontal="left" vertical="top" wrapText="1"/>
      <protection/>
    </xf>
    <xf numFmtId="0" fontId="11" fillId="12" borderId="6" xfId="0" applyFont="1" applyFill="1" applyBorder="1" applyAlignment="1">
      <alignment/>
    </xf>
    <xf numFmtId="0" fontId="11" fillId="12" borderId="7" xfId="0" applyFont="1" applyFill="1" applyBorder="1" applyAlignment="1">
      <alignment/>
    </xf>
    <xf numFmtId="0" fontId="11" fillId="12" borderId="9" xfId="0" applyFont="1" applyFill="1" applyBorder="1" applyAlignment="1">
      <alignment/>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cellXfs>
  <cellStyles count="11">
    <cellStyle name="Normal" xfId="0"/>
    <cellStyle name="Comma" xfId="15"/>
    <cellStyle name="Comma [0]" xfId="16"/>
    <cellStyle name="Currency" xfId="17"/>
    <cellStyle name="Currency [0]" xfId="18"/>
    <cellStyle name="Followed Hyperlink" xfId="19"/>
    <cellStyle name="Hyperlink" xfId="20"/>
    <cellStyle name="Normal_HmoRFP11" xfId="21"/>
    <cellStyle name="Normal_Rx Exp" xfId="22"/>
    <cellStyle name="Normal_StateMD_Utilization_Template_12_03"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50</xdr:row>
      <xdr:rowOff>0</xdr:rowOff>
    </xdr:from>
    <xdr:to>
      <xdr:col>8</xdr:col>
      <xdr:colOff>0</xdr:colOff>
      <xdr:row>50</xdr:row>
      <xdr:rowOff>0</xdr:rowOff>
    </xdr:to>
    <xdr:sp>
      <xdr:nvSpPr>
        <xdr:cNvPr id="1" name="TextBox 1"/>
        <xdr:cNvSpPr txBox="1">
          <a:spLocks noChangeArrowheads="1"/>
        </xdr:cNvSpPr>
      </xdr:nvSpPr>
      <xdr:spPr>
        <a:xfrm>
          <a:off x="323850" y="11449050"/>
          <a:ext cx="11668125" cy="0"/>
        </a:xfrm>
        <a:prstGeom prst="rect">
          <a:avLst/>
        </a:prstGeom>
        <a:noFill/>
        <a:ln w="9525" cmpd="sng">
          <a:noFill/>
        </a:ln>
      </xdr:spPr>
      <xdr:txBody>
        <a:bodyPr vertOverflow="clip" wrap="square"/>
        <a:p>
          <a:pPr algn="l">
            <a:defRPr/>
          </a:pPr>
          <a:r>
            <a:rPr lang="en-US" cap="none" sz="1200" b="0" i="0" u="sng" baseline="0">
              <a:latin typeface="CG Omega"/>
              <a:ea typeface="CG Omega"/>
              <a:cs typeface="CG Omega"/>
            </a:rPr>
            <a:t>For Sections 1 through 6</a:t>
          </a:r>
          <a:r>
            <a:rPr lang="en-US" cap="none" sz="1200" b="0" i="0" u="none" baseline="0">
              <a:latin typeface="CG Omega"/>
              <a:ea typeface="CG Omega"/>
              <a:cs typeface="CG Omega"/>
            </a:rPr>
            <a:t>, complete the requested information by Provider and Setting Type (blocks 1 through 6) for the listed service categories under each Provider/Type heading.
The Service categories are defined in the attached definitions document. Provide the utilization, cost and PMPM information requested in the worksheet for each service category you maintain in your reporting systems.   For Hospital Inpatient, provide two sets of utilization figures -- bed days per 1,000 and admissions per 1,000.
Service categories for which you do not maintain the data as defined may be combined in the “other” category line immediately preceding the Provider/Type sub-total. This may include capitated expenses if the service category expense line is not available.  </a:t>
          </a:r>
          <a:r>
            <a:rPr lang="en-US" cap="none" sz="1200" b="1" i="0" u="none" baseline="0">
              <a:latin typeface="CG Omega"/>
              <a:ea typeface="CG Omega"/>
              <a:cs typeface="CG Omega"/>
            </a:rPr>
            <a:t>IF YOU HAVE </a:t>
          </a:r>
          <a:r>
            <a:rPr lang="en-US" cap="none" sz="1200" b="1" i="0" u="sng" baseline="0">
              <a:latin typeface="CG Omega"/>
              <a:ea typeface="CG Omega"/>
              <a:cs typeface="CG Omega"/>
            </a:rPr>
            <a:t>NO SUB-CATEGORY DATA ELEMENTS, YOU MUST ENTER A ZERO IN THE "OTHER" ROWS FOR THE SPREADSHEET TO PROPERLY TOTAL.</a:t>
          </a:r>
          <a:r>
            <a:rPr lang="en-US" cap="none" sz="1200" b="0" i="0" u="none" baseline="0">
              <a:latin typeface="CG Omega"/>
              <a:ea typeface="CG Omega"/>
              <a:cs typeface="CG Omega"/>
            </a:rPr>
            <a:t>
The contents of the “other” category entries must be specifically defined in your response.
</a:t>
          </a:r>
        </a:p>
      </xdr:txBody>
    </xdr:sp>
    <xdr:clientData/>
  </xdr:twoCellAnchor>
  <xdr:twoCellAnchor>
    <xdr:from>
      <xdr:col>0</xdr:col>
      <xdr:colOff>19050</xdr:colOff>
      <xdr:row>50</xdr:row>
      <xdr:rowOff>0</xdr:rowOff>
    </xdr:from>
    <xdr:to>
      <xdr:col>8</xdr:col>
      <xdr:colOff>0</xdr:colOff>
      <xdr:row>50</xdr:row>
      <xdr:rowOff>0</xdr:rowOff>
    </xdr:to>
    <xdr:sp>
      <xdr:nvSpPr>
        <xdr:cNvPr id="2" name="TextBox 3"/>
        <xdr:cNvSpPr txBox="1">
          <a:spLocks noChangeArrowheads="1"/>
        </xdr:cNvSpPr>
      </xdr:nvSpPr>
      <xdr:spPr>
        <a:xfrm>
          <a:off x="19050" y="11449050"/>
          <a:ext cx="119729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50</xdr:row>
      <xdr:rowOff>0</xdr:rowOff>
    </xdr:from>
    <xdr:to>
      <xdr:col>8</xdr:col>
      <xdr:colOff>0</xdr:colOff>
      <xdr:row>50</xdr:row>
      <xdr:rowOff>0</xdr:rowOff>
    </xdr:to>
    <xdr:sp>
      <xdr:nvSpPr>
        <xdr:cNvPr id="3" name="TextBox 4"/>
        <xdr:cNvSpPr txBox="1">
          <a:spLocks noChangeArrowheads="1"/>
        </xdr:cNvSpPr>
      </xdr:nvSpPr>
      <xdr:spPr>
        <a:xfrm>
          <a:off x="0" y="11449050"/>
          <a:ext cx="119919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50</xdr:row>
      <xdr:rowOff>0</xdr:rowOff>
    </xdr:from>
    <xdr:to>
      <xdr:col>8</xdr:col>
      <xdr:colOff>0</xdr:colOff>
      <xdr:row>50</xdr:row>
      <xdr:rowOff>0</xdr:rowOff>
    </xdr:to>
    <xdr:sp>
      <xdr:nvSpPr>
        <xdr:cNvPr id="4" name="TextBox 5"/>
        <xdr:cNvSpPr txBox="1">
          <a:spLocks noChangeArrowheads="1"/>
        </xdr:cNvSpPr>
      </xdr:nvSpPr>
      <xdr:spPr>
        <a:xfrm>
          <a:off x="352425" y="11449050"/>
          <a:ext cx="11639550" cy="0"/>
        </a:xfrm>
        <a:prstGeom prst="rect">
          <a:avLst/>
        </a:prstGeom>
        <a:noFill/>
        <a:ln w="9525" cmpd="sng">
          <a:noFill/>
        </a:ln>
      </xdr:spPr>
      <xdr:txBody>
        <a:bodyPr vertOverflow="clip" wrap="square"/>
        <a:p>
          <a:pPr algn="l">
            <a:defRPr/>
          </a:pPr>
          <a:r>
            <a:rPr lang="en-US" cap="none" sz="1200" b="0" i="0" u="none" baseline="0">
              <a:latin typeface="CG Omega"/>
              <a:ea typeface="CG Omega"/>
              <a:cs typeface="CG Omega"/>
            </a:rPr>
            <a:t>Provide the basis of the membership assumption entered in the Total Members block in the utilization worksheet</a:t>
          </a:r>
          <a:r>
            <a:rPr lang="en-US" cap="none" sz="1000" b="0" i="0" u="none" baseline="0">
              <a:latin typeface="CG Omega"/>
              <a:ea typeface="CG Omega"/>
              <a:cs typeface="CG Omega"/>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46</xdr:row>
      <xdr:rowOff>0</xdr:rowOff>
    </xdr:from>
    <xdr:to>
      <xdr:col>5</xdr:col>
      <xdr:colOff>0</xdr:colOff>
      <xdr:row>46</xdr:row>
      <xdr:rowOff>0</xdr:rowOff>
    </xdr:to>
    <xdr:sp>
      <xdr:nvSpPr>
        <xdr:cNvPr id="1" name="TextBox 1"/>
        <xdr:cNvSpPr txBox="1">
          <a:spLocks noChangeArrowheads="1"/>
        </xdr:cNvSpPr>
      </xdr:nvSpPr>
      <xdr:spPr>
        <a:xfrm>
          <a:off x="323850" y="10544175"/>
          <a:ext cx="7191375" cy="0"/>
        </a:xfrm>
        <a:prstGeom prst="rect">
          <a:avLst/>
        </a:prstGeom>
        <a:noFill/>
        <a:ln w="9525" cmpd="sng">
          <a:noFill/>
        </a:ln>
      </xdr:spPr>
      <xdr:txBody>
        <a:bodyPr vertOverflow="clip" wrap="square"/>
        <a:p>
          <a:pPr algn="l">
            <a:defRPr/>
          </a:pPr>
          <a:r>
            <a:rPr lang="en-US" cap="none" sz="1200" b="0" i="0" u="sng" baseline="0">
              <a:latin typeface="CG Omega"/>
              <a:ea typeface="CG Omega"/>
              <a:cs typeface="CG Omega"/>
            </a:rPr>
            <a:t>For Sections 1 through 6</a:t>
          </a:r>
          <a:r>
            <a:rPr lang="en-US" cap="none" sz="1200" b="0" i="0" u="none" baseline="0">
              <a:latin typeface="CG Omega"/>
              <a:ea typeface="CG Omega"/>
              <a:cs typeface="CG Omega"/>
            </a:rPr>
            <a:t>, complete the requested information by Provider and Setting Type (blocks 1 through 6) for the listed service categories under each Provider/Type heading.
The Service categories are defined in the attached definitions document. Provide the utilization, cost and PMPM information requested in the worksheet for each service category you maintain in your reporting systems.   For Hospital Inpatient, provide two sets of utilization figures -- bed days per 1,000 and admissions per 1,000.
Service categories for which you do not maintain the data as defined may be combined in the “other” category line immediately preceding the Provider/Type sub-total. This may include capitated expenses if the service category expense line is not available.  </a:t>
          </a:r>
          <a:r>
            <a:rPr lang="en-US" cap="none" sz="1200" b="1" i="0" u="none" baseline="0">
              <a:latin typeface="CG Omega"/>
              <a:ea typeface="CG Omega"/>
              <a:cs typeface="CG Omega"/>
            </a:rPr>
            <a:t>IF YOU HAVE </a:t>
          </a:r>
          <a:r>
            <a:rPr lang="en-US" cap="none" sz="1200" b="1" i="0" u="sng" baseline="0">
              <a:latin typeface="CG Omega"/>
              <a:ea typeface="CG Omega"/>
              <a:cs typeface="CG Omega"/>
            </a:rPr>
            <a:t>NO SUB-CATEGORY DATA ELEMENTS, YOU MUST ENTER A ZERO IN THE "OTHER" ROWS FOR THE SPREADSHEET TO PROPERLY TOTAL.</a:t>
          </a:r>
          <a:r>
            <a:rPr lang="en-US" cap="none" sz="1200" b="0" i="0" u="none" baseline="0">
              <a:latin typeface="CG Omega"/>
              <a:ea typeface="CG Omega"/>
              <a:cs typeface="CG Omega"/>
            </a:rPr>
            <a:t>
The contents of the “other” category entries must be specifically defined in your response.
</a:t>
          </a:r>
        </a:p>
      </xdr:txBody>
    </xdr:sp>
    <xdr:clientData/>
  </xdr:twoCellAnchor>
  <xdr:twoCellAnchor>
    <xdr:from>
      <xdr:col>0</xdr:col>
      <xdr:colOff>19050</xdr:colOff>
      <xdr:row>46</xdr:row>
      <xdr:rowOff>0</xdr:rowOff>
    </xdr:from>
    <xdr:to>
      <xdr:col>5</xdr:col>
      <xdr:colOff>0</xdr:colOff>
      <xdr:row>46</xdr:row>
      <xdr:rowOff>0</xdr:rowOff>
    </xdr:to>
    <xdr:sp>
      <xdr:nvSpPr>
        <xdr:cNvPr id="2" name="TextBox 2"/>
        <xdr:cNvSpPr txBox="1">
          <a:spLocks noChangeArrowheads="1"/>
        </xdr:cNvSpPr>
      </xdr:nvSpPr>
      <xdr:spPr>
        <a:xfrm>
          <a:off x="19050" y="10544175"/>
          <a:ext cx="74961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xdr:row>
      <xdr:rowOff>0</xdr:rowOff>
    </xdr:from>
    <xdr:to>
      <xdr:col>5</xdr:col>
      <xdr:colOff>0</xdr:colOff>
      <xdr:row>46</xdr:row>
      <xdr:rowOff>0</xdr:rowOff>
    </xdr:to>
    <xdr:sp>
      <xdr:nvSpPr>
        <xdr:cNvPr id="3" name="TextBox 3"/>
        <xdr:cNvSpPr txBox="1">
          <a:spLocks noChangeArrowheads="1"/>
        </xdr:cNvSpPr>
      </xdr:nvSpPr>
      <xdr:spPr>
        <a:xfrm>
          <a:off x="0" y="10544175"/>
          <a:ext cx="75152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46</xdr:row>
      <xdr:rowOff>0</xdr:rowOff>
    </xdr:from>
    <xdr:to>
      <xdr:col>5</xdr:col>
      <xdr:colOff>0</xdr:colOff>
      <xdr:row>46</xdr:row>
      <xdr:rowOff>0</xdr:rowOff>
    </xdr:to>
    <xdr:sp>
      <xdr:nvSpPr>
        <xdr:cNvPr id="4" name="TextBox 4"/>
        <xdr:cNvSpPr txBox="1">
          <a:spLocks noChangeArrowheads="1"/>
        </xdr:cNvSpPr>
      </xdr:nvSpPr>
      <xdr:spPr>
        <a:xfrm>
          <a:off x="352425" y="10544175"/>
          <a:ext cx="7162800" cy="0"/>
        </a:xfrm>
        <a:prstGeom prst="rect">
          <a:avLst/>
        </a:prstGeom>
        <a:noFill/>
        <a:ln w="9525" cmpd="sng">
          <a:noFill/>
        </a:ln>
      </xdr:spPr>
      <xdr:txBody>
        <a:bodyPr vertOverflow="clip" wrap="square"/>
        <a:p>
          <a:pPr algn="l">
            <a:defRPr/>
          </a:pPr>
          <a:r>
            <a:rPr lang="en-US" cap="none" sz="1200" b="0" i="0" u="none" baseline="0">
              <a:latin typeface="CG Omega"/>
              <a:ea typeface="CG Omega"/>
              <a:cs typeface="CG Omega"/>
            </a:rPr>
            <a:t>Provide the basis of the membership assumption entered in the Total Members block in the utilization worksheet</a:t>
          </a:r>
          <a:r>
            <a:rPr lang="en-US" cap="none" sz="1000" b="0" i="0" u="none" baseline="0">
              <a:latin typeface="CG Omega"/>
              <a:ea typeface="CG Omega"/>
              <a:cs typeface="CG Omega"/>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46</xdr:row>
      <xdr:rowOff>0</xdr:rowOff>
    </xdr:from>
    <xdr:to>
      <xdr:col>5</xdr:col>
      <xdr:colOff>0</xdr:colOff>
      <xdr:row>46</xdr:row>
      <xdr:rowOff>0</xdr:rowOff>
    </xdr:to>
    <xdr:sp>
      <xdr:nvSpPr>
        <xdr:cNvPr id="1" name="TextBox 1"/>
        <xdr:cNvSpPr txBox="1">
          <a:spLocks noChangeArrowheads="1"/>
        </xdr:cNvSpPr>
      </xdr:nvSpPr>
      <xdr:spPr>
        <a:xfrm>
          <a:off x="323850" y="10544175"/>
          <a:ext cx="7191375" cy="0"/>
        </a:xfrm>
        <a:prstGeom prst="rect">
          <a:avLst/>
        </a:prstGeom>
        <a:noFill/>
        <a:ln w="9525" cmpd="sng">
          <a:noFill/>
        </a:ln>
      </xdr:spPr>
      <xdr:txBody>
        <a:bodyPr vertOverflow="clip" wrap="square"/>
        <a:p>
          <a:pPr algn="l">
            <a:defRPr/>
          </a:pPr>
          <a:r>
            <a:rPr lang="en-US" cap="none" sz="1200" b="0" i="0" u="sng" baseline="0">
              <a:latin typeface="CG Omega"/>
              <a:ea typeface="CG Omega"/>
              <a:cs typeface="CG Omega"/>
            </a:rPr>
            <a:t>For Sections 1 through 6</a:t>
          </a:r>
          <a:r>
            <a:rPr lang="en-US" cap="none" sz="1200" b="0" i="0" u="none" baseline="0">
              <a:latin typeface="CG Omega"/>
              <a:ea typeface="CG Omega"/>
              <a:cs typeface="CG Omega"/>
            </a:rPr>
            <a:t>, complete the requested information by Provider and Setting Type (blocks 1 through 6) for the listed service categories under each Provider/Type heading.
The Service categories are defined in the attached definitions document. Provide the utilization, cost and PMPM information requested in the worksheet for each service category you maintain in your reporting systems.   For Hospital Inpatient, provide two sets of utilization figures -- bed days per 1,000 and admissions per 1,000.
Service categories for which you do not maintain the data as defined may be combined in the “other” category line immediately preceding the Provider/Type sub-total. This may include capitated expenses if the service category expense line is not available.  </a:t>
          </a:r>
          <a:r>
            <a:rPr lang="en-US" cap="none" sz="1200" b="1" i="0" u="none" baseline="0">
              <a:latin typeface="CG Omega"/>
              <a:ea typeface="CG Omega"/>
              <a:cs typeface="CG Omega"/>
            </a:rPr>
            <a:t>IF YOU HAVE </a:t>
          </a:r>
          <a:r>
            <a:rPr lang="en-US" cap="none" sz="1200" b="1" i="0" u="sng" baseline="0">
              <a:latin typeface="CG Omega"/>
              <a:ea typeface="CG Omega"/>
              <a:cs typeface="CG Omega"/>
            </a:rPr>
            <a:t>NO SUB-CATEGORY DATA ELEMENTS, YOU MUST ENTER A ZERO IN THE "OTHER" ROWS FOR THE SPREADSHEET TO PROPERLY TOTAL.</a:t>
          </a:r>
          <a:r>
            <a:rPr lang="en-US" cap="none" sz="1200" b="0" i="0" u="none" baseline="0">
              <a:latin typeface="CG Omega"/>
              <a:ea typeface="CG Omega"/>
              <a:cs typeface="CG Omega"/>
            </a:rPr>
            <a:t>
The contents of the “other” category entries must be specifically defined in your response.
</a:t>
          </a:r>
        </a:p>
      </xdr:txBody>
    </xdr:sp>
    <xdr:clientData/>
  </xdr:twoCellAnchor>
  <xdr:twoCellAnchor>
    <xdr:from>
      <xdr:col>0</xdr:col>
      <xdr:colOff>19050</xdr:colOff>
      <xdr:row>46</xdr:row>
      <xdr:rowOff>0</xdr:rowOff>
    </xdr:from>
    <xdr:to>
      <xdr:col>5</xdr:col>
      <xdr:colOff>0</xdr:colOff>
      <xdr:row>46</xdr:row>
      <xdr:rowOff>0</xdr:rowOff>
    </xdr:to>
    <xdr:sp>
      <xdr:nvSpPr>
        <xdr:cNvPr id="2" name="TextBox 2"/>
        <xdr:cNvSpPr txBox="1">
          <a:spLocks noChangeArrowheads="1"/>
        </xdr:cNvSpPr>
      </xdr:nvSpPr>
      <xdr:spPr>
        <a:xfrm>
          <a:off x="19050" y="10544175"/>
          <a:ext cx="74961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xdr:row>
      <xdr:rowOff>0</xdr:rowOff>
    </xdr:from>
    <xdr:to>
      <xdr:col>5</xdr:col>
      <xdr:colOff>0</xdr:colOff>
      <xdr:row>46</xdr:row>
      <xdr:rowOff>0</xdr:rowOff>
    </xdr:to>
    <xdr:sp>
      <xdr:nvSpPr>
        <xdr:cNvPr id="3" name="TextBox 3"/>
        <xdr:cNvSpPr txBox="1">
          <a:spLocks noChangeArrowheads="1"/>
        </xdr:cNvSpPr>
      </xdr:nvSpPr>
      <xdr:spPr>
        <a:xfrm>
          <a:off x="0" y="10544175"/>
          <a:ext cx="75152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46</xdr:row>
      <xdr:rowOff>0</xdr:rowOff>
    </xdr:from>
    <xdr:to>
      <xdr:col>5</xdr:col>
      <xdr:colOff>0</xdr:colOff>
      <xdr:row>46</xdr:row>
      <xdr:rowOff>0</xdr:rowOff>
    </xdr:to>
    <xdr:sp>
      <xdr:nvSpPr>
        <xdr:cNvPr id="4" name="TextBox 4"/>
        <xdr:cNvSpPr txBox="1">
          <a:spLocks noChangeArrowheads="1"/>
        </xdr:cNvSpPr>
      </xdr:nvSpPr>
      <xdr:spPr>
        <a:xfrm>
          <a:off x="352425" y="10544175"/>
          <a:ext cx="7162800" cy="0"/>
        </a:xfrm>
        <a:prstGeom prst="rect">
          <a:avLst/>
        </a:prstGeom>
        <a:noFill/>
        <a:ln w="9525" cmpd="sng">
          <a:noFill/>
        </a:ln>
      </xdr:spPr>
      <xdr:txBody>
        <a:bodyPr vertOverflow="clip" wrap="square"/>
        <a:p>
          <a:pPr algn="l">
            <a:defRPr/>
          </a:pPr>
          <a:r>
            <a:rPr lang="en-US" cap="none" sz="1200" b="0" i="0" u="none" baseline="0">
              <a:latin typeface="CG Omega"/>
              <a:ea typeface="CG Omega"/>
              <a:cs typeface="CG Omega"/>
            </a:rPr>
            <a:t>Provide the basis of the membership assumption entered in the Total Members block in the utilization worksheet</a:t>
          </a:r>
          <a:r>
            <a:rPr lang="en-US" cap="none" sz="1000" b="0" i="0" u="none" baseline="0">
              <a:latin typeface="CG Omega"/>
              <a:ea typeface="CG Omega"/>
              <a:cs typeface="CG Omega"/>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97"/>
  <sheetViews>
    <sheetView view="pageBreakPreview" zoomScale="60" zoomScaleNormal="75" workbookViewId="0" topLeftCell="A9">
      <selection activeCell="A1" sqref="A1:IV3"/>
    </sheetView>
  </sheetViews>
  <sheetFormatPr defaultColWidth="9.140625" defaultRowHeight="12.75"/>
  <cols>
    <col min="1" max="1" width="4.57421875" style="240" customWidth="1"/>
    <col min="2" max="2" width="20.7109375" style="242" customWidth="1"/>
    <col min="3" max="3" width="20.7109375" style="249" customWidth="1"/>
    <col min="4" max="4" width="20.7109375" style="250" customWidth="1"/>
    <col min="5" max="5" width="22.421875" style="242" customWidth="1"/>
    <col min="6" max="6" width="23.57421875" style="240" customWidth="1"/>
    <col min="7" max="8" width="9.140625" style="241" customWidth="1"/>
    <col min="9" max="16384" width="9.140625" style="242" customWidth="1"/>
  </cols>
  <sheetData>
    <row r="1" spans="1:6" s="153" customFormat="1" ht="48" customHeight="1">
      <c r="A1" s="293" t="s">
        <v>100</v>
      </c>
      <c r="B1" s="294"/>
      <c r="C1" s="294"/>
      <c r="D1" s="294"/>
      <c r="E1" s="294"/>
      <c r="F1" s="294"/>
    </row>
    <row r="2" spans="1:6" s="153" customFormat="1" ht="20.25" customHeight="1">
      <c r="A2" s="295" t="s">
        <v>101</v>
      </c>
      <c r="B2" s="295"/>
      <c r="C2" s="295"/>
      <c r="D2" s="154"/>
      <c r="E2" s="154"/>
      <c r="F2" s="154"/>
    </row>
    <row r="3" spans="1:6" s="161" customFormat="1" ht="23.25" customHeight="1">
      <c r="A3" s="155" t="s">
        <v>102</v>
      </c>
      <c r="B3" s="156"/>
      <c r="C3" s="157"/>
      <c r="D3" s="158"/>
      <c r="E3" s="159"/>
      <c r="F3" s="160"/>
    </row>
    <row r="4" spans="1:6" s="161" customFormat="1" ht="8.25" customHeight="1">
      <c r="A4" s="162"/>
      <c r="B4" s="163"/>
      <c r="C4" s="157"/>
      <c r="D4" s="158"/>
      <c r="E4" s="159"/>
      <c r="F4" s="160"/>
    </row>
    <row r="5" spans="1:6" s="161" customFormat="1" ht="17.25">
      <c r="A5" s="162"/>
      <c r="B5" s="163"/>
      <c r="C5" s="157"/>
      <c r="D5" s="158"/>
      <c r="E5" s="164"/>
      <c r="F5" s="160"/>
    </row>
    <row r="6" spans="1:6" s="161" customFormat="1" ht="18.75" customHeight="1">
      <c r="A6" s="162"/>
      <c r="B6" s="296" t="s">
        <v>103</v>
      </c>
      <c r="C6" s="297"/>
      <c r="D6" s="297"/>
      <c r="E6" s="298"/>
      <c r="F6" s="299"/>
    </row>
    <row r="7" spans="1:6" s="167" customFormat="1" ht="30" customHeight="1">
      <c r="A7" s="165"/>
      <c r="B7" s="166"/>
      <c r="C7" s="300" t="s">
        <v>104</v>
      </c>
      <c r="D7" s="301"/>
      <c r="E7" s="300" t="s">
        <v>105</v>
      </c>
      <c r="F7" s="301"/>
    </row>
    <row r="8" spans="1:6" s="161" customFormat="1" ht="18.75" customHeight="1">
      <c r="A8" s="168"/>
      <c r="B8" s="169" t="s">
        <v>106</v>
      </c>
      <c r="C8" s="302">
        <v>5</v>
      </c>
      <c r="D8" s="303"/>
      <c r="E8" s="302">
        <f>+C8*2</f>
        <v>10</v>
      </c>
      <c r="F8" s="303"/>
    </row>
    <row r="9" spans="1:6" s="161" customFormat="1" ht="18.75" customHeight="1">
      <c r="A9" s="168"/>
      <c r="B9" s="169" t="s">
        <v>107</v>
      </c>
      <c r="C9" s="302">
        <v>15</v>
      </c>
      <c r="D9" s="303"/>
      <c r="E9" s="302">
        <f>+C9*2</f>
        <v>30</v>
      </c>
      <c r="F9" s="303"/>
    </row>
    <row r="10" spans="1:6" s="161" customFormat="1" ht="18.75" customHeight="1">
      <c r="A10" s="168"/>
      <c r="B10" s="169" t="s">
        <v>108</v>
      </c>
      <c r="C10" s="302">
        <v>25</v>
      </c>
      <c r="D10" s="303"/>
      <c r="E10" s="302">
        <f>+C10*2</f>
        <v>50</v>
      </c>
      <c r="F10" s="303"/>
    </row>
    <row r="11" spans="1:6" s="161" customFormat="1" ht="7.5" customHeight="1">
      <c r="A11" s="168"/>
      <c r="B11" s="170"/>
      <c r="C11" s="171"/>
      <c r="D11" s="172"/>
      <c r="E11" s="173"/>
      <c r="F11" s="174"/>
    </row>
    <row r="12" spans="1:6" s="161" customFormat="1" ht="15">
      <c r="A12" s="168"/>
      <c r="B12" s="175" t="s">
        <v>109</v>
      </c>
      <c r="C12" s="176"/>
      <c r="D12" s="177"/>
      <c r="E12" s="178"/>
      <c r="F12" s="179"/>
    </row>
    <row r="13" spans="1:6" s="161" customFormat="1" ht="15">
      <c r="A13" s="160"/>
      <c r="B13" s="304" t="s">
        <v>110</v>
      </c>
      <c r="C13" s="305"/>
      <c r="D13" s="305"/>
      <c r="E13" s="306"/>
      <c r="F13" s="307"/>
    </row>
    <row r="14" spans="1:6" s="161" customFormat="1" ht="26.25" customHeight="1">
      <c r="A14" s="168"/>
      <c r="B14" s="304" t="s">
        <v>111</v>
      </c>
      <c r="C14" s="308"/>
      <c r="D14" s="308"/>
      <c r="E14" s="306"/>
      <c r="F14" s="307"/>
    </row>
    <row r="15" spans="1:6" s="161" customFormat="1" ht="24.75" customHeight="1">
      <c r="A15" s="168"/>
      <c r="B15" s="304" t="s">
        <v>112</v>
      </c>
      <c r="C15" s="308"/>
      <c r="D15" s="308"/>
      <c r="E15" s="308"/>
      <c r="F15" s="309"/>
    </row>
    <row r="16" spans="1:6" s="161" customFormat="1" ht="6" customHeight="1">
      <c r="A16" s="168"/>
      <c r="B16" s="180"/>
      <c r="C16" s="181"/>
      <c r="D16" s="182"/>
      <c r="E16" s="183"/>
      <c r="F16" s="184"/>
    </row>
    <row r="17" spans="1:6" s="161" customFormat="1" ht="15">
      <c r="A17" s="168"/>
      <c r="B17" s="185"/>
      <c r="C17" s="186"/>
      <c r="D17" s="187"/>
      <c r="E17" s="188"/>
      <c r="F17" s="189"/>
    </row>
    <row r="18" spans="1:6" s="161" customFormat="1" ht="15">
      <c r="A18" s="168"/>
      <c r="B18" s="190"/>
      <c r="C18" s="191"/>
      <c r="D18" s="192"/>
      <c r="E18" s="193"/>
      <c r="F18" s="160"/>
    </row>
    <row r="19" spans="1:6" s="161" customFormat="1" ht="18.75" customHeight="1">
      <c r="A19" s="168"/>
      <c r="B19" s="190"/>
      <c r="C19" s="191"/>
      <c r="D19" s="192"/>
      <c r="E19" s="193"/>
      <c r="F19" s="160"/>
    </row>
    <row r="20" spans="1:6" s="194" customFormat="1" ht="15.75">
      <c r="A20" s="168"/>
      <c r="B20" s="310" t="s">
        <v>113</v>
      </c>
      <c r="C20" s="311"/>
      <c r="D20" s="311"/>
      <c r="E20" s="311"/>
      <c r="F20" s="312"/>
    </row>
    <row r="21" spans="1:6" s="199" customFormat="1" ht="15" customHeight="1">
      <c r="A21" s="195"/>
      <c r="B21" s="196" t="s">
        <v>114</v>
      </c>
      <c r="C21" s="197"/>
      <c r="D21" s="197"/>
      <c r="E21" s="197"/>
      <c r="F21" s="198"/>
    </row>
    <row r="22" spans="1:6" s="199" customFormat="1" ht="15" customHeight="1">
      <c r="A22" s="195"/>
      <c r="B22" s="200" t="s">
        <v>115</v>
      </c>
      <c r="C22" s="201" t="s">
        <v>116</v>
      </c>
      <c r="D22" s="201" t="s">
        <v>117</v>
      </c>
      <c r="E22" s="201" t="s">
        <v>118</v>
      </c>
      <c r="F22" s="202" t="s">
        <v>119</v>
      </c>
    </row>
    <row r="23" spans="1:6" s="194" customFormat="1" ht="15">
      <c r="A23" s="168"/>
      <c r="B23" s="203" t="s">
        <v>120</v>
      </c>
      <c r="C23" s="201" t="s">
        <v>121</v>
      </c>
      <c r="D23" s="201" t="s">
        <v>122</v>
      </c>
      <c r="E23" s="201" t="s">
        <v>123</v>
      </c>
      <c r="F23" s="202"/>
    </row>
    <row r="24" spans="1:6" s="199" customFormat="1" ht="15" customHeight="1">
      <c r="A24" s="195"/>
      <c r="B24" s="196" t="s">
        <v>124</v>
      </c>
      <c r="C24" s="197"/>
      <c r="D24" s="197"/>
      <c r="E24" s="197"/>
      <c r="F24" s="198"/>
    </row>
    <row r="25" spans="1:6" s="194" customFormat="1" ht="15" customHeight="1">
      <c r="A25" s="168"/>
      <c r="B25" s="203" t="s">
        <v>125</v>
      </c>
      <c r="C25" s="204"/>
      <c r="D25" s="204"/>
      <c r="E25" s="204"/>
      <c r="F25" s="202"/>
    </row>
    <row r="26" spans="1:6" s="208" customFormat="1" ht="15" customHeight="1">
      <c r="A26" s="205"/>
      <c r="B26" s="313" t="s">
        <v>126</v>
      </c>
      <c r="C26" s="314"/>
      <c r="D26" s="206"/>
      <c r="E26" s="206"/>
      <c r="F26" s="207"/>
    </row>
    <row r="27" spans="1:6" s="208" customFormat="1" ht="15" customHeight="1">
      <c r="A27" s="205"/>
      <c r="B27" s="203" t="s">
        <v>127</v>
      </c>
      <c r="C27" s="201" t="s">
        <v>128</v>
      </c>
      <c r="D27" s="201" t="s">
        <v>129</v>
      </c>
      <c r="E27" s="201" t="s">
        <v>130</v>
      </c>
      <c r="F27" s="209" t="s">
        <v>131</v>
      </c>
    </row>
    <row r="28" spans="1:6" s="208" customFormat="1" ht="15" customHeight="1">
      <c r="A28" s="205"/>
      <c r="B28" s="203" t="s">
        <v>132</v>
      </c>
      <c r="C28" s="201" t="s">
        <v>133</v>
      </c>
      <c r="D28" s="201" t="s">
        <v>134</v>
      </c>
      <c r="E28" s="201" t="s">
        <v>135</v>
      </c>
      <c r="F28" s="202" t="s">
        <v>136</v>
      </c>
    </row>
    <row r="29" spans="1:6" s="208" customFormat="1" ht="15" customHeight="1">
      <c r="A29" s="205"/>
      <c r="B29" s="203" t="s">
        <v>137</v>
      </c>
      <c r="C29" s="201" t="s">
        <v>119</v>
      </c>
      <c r="D29" s="201"/>
      <c r="E29" s="201"/>
      <c r="F29" s="202"/>
    </row>
    <row r="30" spans="1:6" s="208" customFormat="1" ht="15" customHeight="1">
      <c r="A30" s="205"/>
      <c r="B30" s="210" t="s">
        <v>138</v>
      </c>
      <c r="C30" s="211" t="s">
        <v>139</v>
      </c>
      <c r="D30" s="212"/>
      <c r="E30" s="213"/>
      <c r="F30" s="214"/>
    </row>
    <row r="31" spans="1:6" s="208" customFormat="1" ht="12.75" customHeight="1">
      <c r="A31" s="205"/>
      <c r="B31" s="210" t="s">
        <v>140</v>
      </c>
      <c r="C31" s="211" t="s">
        <v>141</v>
      </c>
      <c r="D31" s="212"/>
      <c r="E31" s="213"/>
      <c r="F31" s="214"/>
    </row>
    <row r="32" spans="1:6" s="208" customFormat="1" ht="15" customHeight="1">
      <c r="A32" s="205"/>
      <c r="B32" s="215"/>
      <c r="C32" s="216"/>
      <c r="D32" s="217"/>
      <c r="E32" s="218"/>
      <c r="F32" s="219"/>
    </row>
    <row r="33" spans="1:6" s="161" customFormat="1" ht="14.25" customHeight="1">
      <c r="A33" s="168"/>
      <c r="B33" s="220" t="s">
        <v>142</v>
      </c>
      <c r="C33" s="221"/>
      <c r="D33" s="177"/>
      <c r="E33" s="222"/>
      <c r="F33" s="223"/>
    </row>
    <row r="34" spans="1:6" s="161" customFormat="1" ht="25.5" customHeight="1">
      <c r="A34" s="168"/>
      <c r="B34" s="304" t="s">
        <v>143</v>
      </c>
      <c r="C34" s="308"/>
      <c r="D34" s="308"/>
      <c r="E34" s="308"/>
      <c r="F34" s="309"/>
    </row>
    <row r="35" spans="1:6" s="161" customFormat="1" ht="15">
      <c r="A35" s="168"/>
      <c r="B35" s="180"/>
      <c r="C35" s="224"/>
      <c r="D35" s="182"/>
      <c r="E35" s="183"/>
      <c r="F35" s="184"/>
    </row>
    <row r="36" spans="1:6" s="161" customFormat="1" ht="15">
      <c r="A36" s="168"/>
      <c r="B36" s="225"/>
      <c r="C36" s="226"/>
      <c r="D36" s="227"/>
      <c r="E36" s="178"/>
      <c r="F36" s="228"/>
    </row>
    <row r="37" spans="1:6" s="161" customFormat="1" ht="15">
      <c r="A37" s="168"/>
      <c r="B37" s="190"/>
      <c r="C37" s="229"/>
      <c r="D37" s="192"/>
      <c r="E37" s="193"/>
      <c r="F37" s="160"/>
    </row>
    <row r="38" spans="1:6" s="161" customFormat="1" ht="15.75">
      <c r="A38" s="168"/>
      <c r="B38" s="310" t="s">
        <v>144</v>
      </c>
      <c r="C38" s="311"/>
      <c r="D38" s="311"/>
      <c r="E38" s="311"/>
      <c r="F38" s="312"/>
    </row>
    <row r="39" spans="1:6" s="161" customFormat="1" ht="15">
      <c r="A39" s="168"/>
      <c r="B39" s="230" t="s">
        <v>145</v>
      </c>
      <c r="C39" s="251"/>
      <c r="D39" s="251"/>
      <c r="E39" s="251"/>
      <c r="F39" s="252"/>
    </row>
    <row r="40" spans="1:6" s="161" customFormat="1" ht="28.5" customHeight="1">
      <c r="A40" s="168"/>
      <c r="B40" s="321" t="s">
        <v>146</v>
      </c>
      <c r="C40" s="322"/>
      <c r="D40" s="322"/>
      <c r="E40" s="322"/>
      <c r="F40" s="323"/>
    </row>
    <row r="41" spans="1:6" s="161" customFormat="1" ht="15">
      <c r="A41" s="168"/>
      <c r="B41" s="324" t="s">
        <v>147</v>
      </c>
      <c r="C41" s="325"/>
      <c r="D41" s="325"/>
      <c r="E41" s="325"/>
      <c r="F41" s="326"/>
    </row>
    <row r="42" spans="1:6" s="161" customFormat="1" ht="17.25">
      <c r="A42" s="162"/>
      <c r="B42" s="231" t="s">
        <v>148</v>
      </c>
      <c r="C42" s="232"/>
      <c r="D42" s="233"/>
      <c r="E42" s="232"/>
      <c r="F42" s="234"/>
    </row>
    <row r="43" spans="1:6" s="161" customFormat="1" ht="17.25">
      <c r="A43" s="162"/>
      <c r="B43" s="235" t="s">
        <v>149</v>
      </c>
      <c r="C43" s="236"/>
      <c r="D43" s="237"/>
      <c r="E43" s="236"/>
      <c r="F43" s="238"/>
    </row>
    <row r="44" spans="1:6" s="161" customFormat="1" ht="17.25">
      <c r="A44" s="162"/>
      <c r="B44" s="231" t="s">
        <v>150</v>
      </c>
      <c r="C44" s="232"/>
      <c r="D44" s="233"/>
      <c r="E44" s="232"/>
      <c r="F44" s="239"/>
    </row>
    <row r="45" spans="2:8" ht="26.25" customHeight="1">
      <c r="B45" s="327" t="s">
        <v>151</v>
      </c>
      <c r="C45" s="328"/>
      <c r="D45" s="328"/>
      <c r="E45" s="328"/>
      <c r="F45" s="329"/>
      <c r="G45" s="240"/>
      <c r="H45" s="240"/>
    </row>
    <row r="46" spans="2:8" ht="12.75">
      <c r="B46" s="243" t="s">
        <v>152</v>
      </c>
      <c r="C46" s="232"/>
      <c r="D46" s="233"/>
      <c r="E46" s="232"/>
      <c r="F46" s="244"/>
      <c r="G46" s="240"/>
      <c r="H46" s="240"/>
    </row>
    <row r="47" spans="2:8" ht="40.5" customHeight="1">
      <c r="B47" s="315" t="s">
        <v>153</v>
      </c>
      <c r="C47" s="316"/>
      <c r="D47" s="316"/>
      <c r="E47" s="316"/>
      <c r="F47" s="317"/>
      <c r="G47" s="240"/>
      <c r="H47" s="240"/>
    </row>
    <row r="48" spans="2:8" ht="12.75">
      <c r="B48" s="231" t="s">
        <v>154</v>
      </c>
      <c r="C48" s="232"/>
      <c r="D48" s="233"/>
      <c r="E48" s="232"/>
      <c r="F48" s="244"/>
      <c r="G48" s="240"/>
      <c r="H48" s="240"/>
    </row>
    <row r="49" spans="2:8" ht="12.75">
      <c r="B49" s="231" t="s">
        <v>155</v>
      </c>
      <c r="C49" s="232"/>
      <c r="D49" s="233"/>
      <c r="E49" s="232"/>
      <c r="F49" s="244"/>
      <c r="G49" s="240"/>
      <c r="H49" s="240"/>
    </row>
    <row r="50" spans="2:8" ht="12.75">
      <c r="B50" s="231" t="s">
        <v>156</v>
      </c>
      <c r="C50" s="232"/>
      <c r="D50" s="233"/>
      <c r="E50" s="232"/>
      <c r="F50" s="244"/>
      <c r="G50" s="240"/>
      <c r="H50" s="240"/>
    </row>
    <row r="51" spans="2:8" ht="29.25" customHeight="1">
      <c r="B51" s="318" t="s">
        <v>157</v>
      </c>
      <c r="C51" s="319"/>
      <c r="D51" s="319"/>
      <c r="E51" s="319"/>
      <c r="F51" s="320"/>
      <c r="G51" s="240"/>
      <c r="H51" s="240"/>
    </row>
    <row r="52" spans="2:8" ht="12.75">
      <c r="B52" s="231" t="s">
        <v>158</v>
      </c>
      <c r="C52" s="232"/>
      <c r="D52" s="233"/>
      <c r="E52" s="232"/>
      <c r="F52" s="244"/>
      <c r="G52" s="240"/>
      <c r="H52" s="240"/>
    </row>
    <row r="53" spans="2:8" ht="12.75">
      <c r="B53" s="245"/>
      <c r="C53" s="245"/>
      <c r="D53" s="246"/>
      <c r="E53" s="245"/>
      <c r="F53" s="245"/>
      <c r="G53" s="240"/>
      <c r="H53" s="240"/>
    </row>
    <row r="54" spans="2:8" ht="12.75">
      <c r="B54" s="247"/>
      <c r="C54" s="247"/>
      <c r="D54" s="248"/>
      <c r="E54" s="247"/>
      <c r="F54" s="247"/>
      <c r="G54" s="240"/>
      <c r="H54" s="240"/>
    </row>
    <row r="55" spans="2:8" ht="12.75">
      <c r="B55" s="247"/>
      <c r="C55" s="247"/>
      <c r="D55" s="248"/>
      <c r="E55" s="247"/>
      <c r="F55" s="247"/>
      <c r="G55" s="240"/>
      <c r="H55" s="240"/>
    </row>
    <row r="56" spans="2:8" ht="12.75">
      <c r="B56" s="247"/>
      <c r="C56" s="247"/>
      <c r="D56" s="248"/>
      <c r="E56" s="247"/>
      <c r="F56" s="247"/>
      <c r="G56" s="240"/>
      <c r="H56" s="240"/>
    </row>
    <row r="57" spans="7:8" ht="12.75">
      <c r="G57" s="240"/>
      <c r="H57" s="240"/>
    </row>
    <row r="58" spans="7:8" ht="12.75">
      <c r="G58" s="240"/>
      <c r="H58" s="240"/>
    </row>
    <row r="59" spans="7:8" ht="12.75">
      <c r="G59" s="240"/>
      <c r="H59" s="240"/>
    </row>
    <row r="60" spans="7:8" ht="12.75">
      <c r="G60" s="240"/>
      <c r="H60" s="240"/>
    </row>
    <row r="61" spans="7:8" ht="12.75">
      <c r="G61" s="240"/>
      <c r="H61" s="240"/>
    </row>
    <row r="62" spans="7:8" ht="12.75">
      <c r="G62" s="240"/>
      <c r="H62" s="240"/>
    </row>
    <row r="63" spans="7:8" ht="12.75">
      <c r="G63" s="240"/>
      <c r="H63" s="240"/>
    </row>
    <row r="64" spans="7:8" ht="12.75">
      <c r="G64" s="240"/>
      <c r="H64" s="240"/>
    </row>
    <row r="65" spans="7:8" ht="12.75">
      <c r="G65" s="240"/>
      <c r="H65" s="240"/>
    </row>
    <row r="66" spans="7:8" ht="12.75">
      <c r="G66" s="240"/>
      <c r="H66" s="240"/>
    </row>
    <row r="67" spans="7:8" ht="12.75">
      <c r="G67" s="240"/>
      <c r="H67" s="240"/>
    </row>
    <row r="68" spans="7:8" ht="12.75">
      <c r="G68" s="240"/>
      <c r="H68" s="240"/>
    </row>
    <row r="69" spans="7:8" ht="12.75">
      <c r="G69" s="240"/>
      <c r="H69" s="240"/>
    </row>
    <row r="70" spans="7:8" ht="12.75">
      <c r="G70" s="240"/>
      <c r="H70" s="240"/>
    </row>
    <row r="71" spans="7:8" ht="12.75">
      <c r="G71" s="240"/>
      <c r="H71" s="240"/>
    </row>
    <row r="72" spans="7:8" ht="12.75">
      <c r="G72" s="240"/>
      <c r="H72" s="240"/>
    </row>
    <row r="73" spans="7:8" ht="12.75">
      <c r="G73" s="240"/>
      <c r="H73" s="240"/>
    </row>
    <row r="74" spans="7:8" ht="12.75">
      <c r="G74" s="240"/>
      <c r="H74" s="240"/>
    </row>
    <row r="75" spans="7:8" ht="12.75">
      <c r="G75" s="240"/>
      <c r="H75" s="240"/>
    </row>
    <row r="76" spans="7:8" ht="12.75">
      <c r="G76" s="240"/>
      <c r="H76" s="240"/>
    </row>
    <row r="77" spans="7:8" ht="12.75">
      <c r="G77" s="240"/>
      <c r="H77" s="240"/>
    </row>
    <row r="78" spans="7:8" ht="12.75">
      <c r="G78" s="240"/>
      <c r="H78" s="240"/>
    </row>
    <row r="79" spans="7:8" ht="12.75">
      <c r="G79" s="240"/>
      <c r="H79" s="240"/>
    </row>
    <row r="80" spans="7:8" ht="12.75">
      <c r="G80" s="240"/>
      <c r="H80" s="240"/>
    </row>
    <row r="81" spans="7:8" ht="12.75">
      <c r="G81" s="240"/>
      <c r="H81" s="240"/>
    </row>
    <row r="82" spans="7:8" ht="12.75">
      <c r="G82" s="240"/>
      <c r="H82" s="240"/>
    </row>
    <row r="83" spans="7:8" ht="12.75">
      <c r="G83" s="240"/>
      <c r="H83" s="240"/>
    </row>
    <row r="84" spans="7:8" ht="12.75">
      <c r="G84" s="240"/>
      <c r="H84" s="240"/>
    </row>
    <row r="85" spans="7:8" ht="12.75">
      <c r="G85" s="240"/>
      <c r="H85" s="240"/>
    </row>
    <row r="86" spans="7:8" ht="12.75">
      <c r="G86" s="240"/>
      <c r="H86" s="240"/>
    </row>
    <row r="87" spans="7:8" ht="12.75">
      <c r="G87" s="240"/>
      <c r="H87" s="240"/>
    </row>
    <row r="88" spans="7:8" ht="12.75">
      <c r="G88" s="240"/>
      <c r="H88" s="240"/>
    </row>
    <row r="89" spans="7:8" ht="12.75">
      <c r="G89" s="240"/>
      <c r="H89" s="240"/>
    </row>
    <row r="90" spans="7:8" ht="12.75">
      <c r="G90" s="240"/>
      <c r="H90" s="240"/>
    </row>
    <row r="91" spans="7:8" ht="12.75">
      <c r="G91" s="240"/>
      <c r="H91" s="240"/>
    </row>
    <row r="92" spans="7:8" ht="12.75">
      <c r="G92" s="240"/>
      <c r="H92" s="240"/>
    </row>
    <row r="93" spans="7:8" ht="12.75">
      <c r="G93" s="240"/>
      <c r="H93" s="240"/>
    </row>
    <row r="94" spans="7:8" ht="12.75">
      <c r="G94" s="240"/>
      <c r="H94" s="240"/>
    </row>
    <row r="95" spans="7:8" ht="12.75">
      <c r="G95" s="240"/>
      <c r="H95" s="240"/>
    </row>
    <row r="96" spans="7:8" ht="12.75">
      <c r="G96" s="240"/>
      <c r="H96" s="240"/>
    </row>
    <row r="97" spans="7:8" ht="12.75">
      <c r="G97" s="240"/>
      <c r="H97" s="240"/>
    </row>
  </sheetData>
  <mergeCells count="23">
    <mergeCell ref="B47:F47"/>
    <mergeCell ref="B51:F51"/>
    <mergeCell ref="B38:F38"/>
    <mergeCell ref="B40:F40"/>
    <mergeCell ref="B41:F41"/>
    <mergeCell ref="B45:F45"/>
    <mergeCell ref="B15:F15"/>
    <mergeCell ref="B20:F20"/>
    <mergeCell ref="B26:C26"/>
    <mergeCell ref="B34:F34"/>
    <mergeCell ref="C10:D10"/>
    <mergeCell ref="E10:F10"/>
    <mergeCell ref="B13:F13"/>
    <mergeCell ref="B14:F14"/>
    <mergeCell ref="C8:D8"/>
    <mergeCell ref="E8:F8"/>
    <mergeCell ref="C9:D9"/>
    <mergeCell ref="E9:F9"/>
    <mergeCell ref="A1:F1"/>
    <mergeCell ref="A2:C2"/>
    <mergeCell ref="B6:F6"/>
    <mergeCell ref="C7:D7"/>
    <mergeCell ref="E7:F7"/>
  </mergeCells>
  <printOptions/>
  <pageMargins left="0.75" right="0.75" top="1" bottom="1" header="0.5" footer="0.5"/>
  <pageSetup fitToHeight="6" fitToWidth="1" horizontalDpi="600" verticalDpi="600" orientation="portrait" scale="80" r:id="rId1"/>
</worksheet>
</file>

<file path=xl/worksheets/sheet2.xml><?xml version="1.0" encoding="utf-8"?>
<worksheet xmlns="http://schemas.openxmlformats.org/spreadsheetml/2006/main" xmlns:r="http://schemas.openxmlformats.org/officeDocument/2006/relationships">
  <sheetPr>
    <pageSetUpPr fitToPage="1"/>
  </sheetPr>
  <dimension ref="A1:N79"/>
  <sheetViews>
    <sheetView view="pageBreakPreview" zoomScale="60" zoomScaleNormal="70" workbookViewId="0" topLeftCell="A27">
      <selection activeCell="D47" sqref="D47"/>
    </sheetView>
  </sheetViews>
  <sheetFormatPr defaultColWidth="9.140625" defaultRowHeight="12.75"/>
  <cols>
    <col min="1" max="1" width="3.8515625" style="1" customWidth="1"/>
    <col min="2" max="2" width="40.7109375" style="1" customWidth="1"/>
    <col min="3" max="7" width="22.7109375" style="1" customWidth="1"/>
    <col min="8" max="8" width="21.7109375" style="1" customWidth="1"/>
    <col min="9" max="9" width="21.28125" style="1" customWidth="1"/>
    <col min="10" max="10" width="23.00390625" style="74" customWidth="1"/>
    <col min="11" max="11" width="9.140625" style="5" customWidth="1"/>
    <col min="12" max="13" width="9.140625" style="56" customWidth="1"/>
    <col min="14" max="16384" width="9.140625" style="1" customWidth="1"/>
  </cols>
  <sheetData>
    <row r="1" spans="1:14" s="126" customFormat="1" ht="24" customHeight="1">
      <c r="A1" s="57" t="s">
        <v>0</v>
      </c>
      <c r="B1" s="45"/>
      <c r="C1" s="46"/>
      <c r="D1" s="46"/>
      <c r="E1" s="46"/>
      <c r="F1" s="46"/>
      <c r="G1" s="46"/>
      <c r="H1" s="46"/>
      <c r="I1" s="46"/>
      <c r="J1" s="46"/>
      <c r="K1" s="75"/>
      <c r="L1" s="46"/>
      <c r="M1" s="125"/>
      <c r="N1" s="125"/>
    </row>
    <row r="2" spans="1:14" s="126" customFormat="1" ht="12.75" customHeight="1">
      <c r="A2" s="58"/>
      <c r="B2" s="45"/>
      <c r="C2" s="46"/>
      <c r="D2" s="46"/>
      <c r="E2" s="46"/>
      <c r="F2" s="46"/>
      <c r="G2" s="46"/>
      <c r="H2" s="46"/>
      <c r="I2" s="46"/>
      <c r="J2" s="46"/>
      <c r="K2" s="75"/>
      <c r="L2" s="46"/>
      <c r="M2" s="125"/>
      <c r="N2" s="125"/>
    </row>
    <row r="3" spans="1:14" ht="19.5">
      <c r="A3" s="47" t="s">
        <v>87</v>
      </c>
      <c r="B3" s="47"/>
      <c r="C3" s="48"/>
      <c r="D3" s="48"/>
      <c r="E3" s="48"/>
      <c r="F3" s="48"/>
      <c r="G3" s="48"/>
      <c r="H3" s="48"/>
      <c r="I3" s="48"/>
      <c r="J3" s="48"/>
      <c r="K3" s="76"/>
      <c r="L3" s="5"/>
      <c r="N3" s="56"/>
    </row>
    <row r="4" spans="1:14" s="129" customFormat="1" ht="18.75" customHeight="1">
      <c r="A4" s="49" t="s">
        <v>1</v>
      </c>
      <c r="B4" s="49" t="s">
        <v>2</v>
      </c>
      <c r="C4" s="48"/>
      <c r="D4" s="48"/>
      <c r="E4" s="48"/>
      <c r="F4" s="48"/>
      <c r="G4" s="48"/>
      <c r="H4" s="48"/>
      <c r="I4" s="48"/>
      <c r="J4" s="48"/>
      <c r="K4" s="76"/>
      <c r="L4" s="127"/>
      <c r="M4" s="128"/>
      <c r="N4" s="128"/>
    </row>
    <row r="5" spans="1:14" s="129" customFormat="1" ht="18.75" customHeight="1">
      <c r="A5" s="49" t="s">
        <v>3</v>
      </c>
      <c r="B5" s="49" t="s">
        <v>4</v>
      </c>
      <c r="C5" s="48"/>
      <c r="D5" s="48"/>
      <c r="E5" s="48"/>
      <c r="F5" s="48"/>
      <c r="G5" s="48"/>
      <c r="H5" s="48"/>
      <c r="I5" s="48"/>
      <c r="J5" s="48"/>
      <c r="K5" s="76"/>
      <c r="L5" s="127"/>
      <c r="M5" s="128"/>
      <c r="N5" s="128"/>
    </row>
    <row r="6" spans="1:14" ht="20.25" customHeight="1" thickBot="1">
      <c r="A6" s="55"/>
      <c r="B6" s="5"/>
      <c r="C6" s="5"/>
      <c r="D6" s="5"/>
      <c r="E6" s="5"/>
      <c r="F6" s="5"/>
      <c r="G6" s="5"/>
      <c r="H6" s="5"/>
      <c r="I6" s="5"/>
      <c r="J6" s="5"/>
      <c r="K6" s="74"/>
      <c r="L6" s="5"/>
      <c r="N6" s="56"/>
    </row>
    <row r="7" spans="1:11" s="129" customFormat="1" ht="19.5" customHeight="1" thickBot="1">
      <c r="A7" s="78"/>
      <c r="B7" s="79" t="s">
        <v>5</v>
      </c>
      <c r="C7" s="111"/>
      <c r="D7" s="112"/>
      <c r="E7" s="124"/>
      <c r="F7" s="124"/>
      <c r="G7" s="124"/>
      <c r="H7" s="130"/>
      <c r="I7" s="127"/>
      <c r="J7" s="128"/>
      <c r="K7" s="128"/>
    </row>
    <row r="8" spans="1:13" s="129" customFormat="1" ht="19.5" customHeight="1">
      <c r="A8" s="50"/>
      <c r="B8" s="51"/>
      <c r="C8" s="51"/>
      <c r="D8" s="51"/>
      <c r="E8" s="51"/>
      <c r="F8" s="51"/>
      <c r="G8" s="51"/>
      <c r="H8" s="51"/>
      <c r="I8" s="52"/>
      <c r="J8" s="77"/>
      <c r="K8" s="127"/>
      <c r="L8" s="128"/>
      <c r="M8" s="128"/>
    </row>
    <row r="9" spans="1:11" s="134" customFormat="1" ht="19.5" customHeight="1" thickBot="1">
      <c r="A9" s="73"/>
      <c r="B9" s="73"/>
      <c r="C9" s="70" t="s">
        <v>50</v>
      </c>
      <c r="D9" s="70"/>
      <c r="E9" s="70" t="s">
        <v>51</v>
      </c>
      <c r="F9" s="70"/>
      <c r="G9" s="70" t="s">
        <v>58</v>
      </c>
      <c r="H9" s="70"/>
      <c r="I9" s="131"/>
      <c r="J9" s="132"/>
      <c r="K9" s="133"/>
    </row>
    <row r="10" spans="1:11" s="129" customFormat="1" ht="15.75">
      <c r="A10" s="81"/>
      <c r="B10" s="80" t="s">
        <v>59</v>
      </c>
      <c r="C10" s="68" t="s">
        <v>81</v>
      </c>
      <c r="D10" s="68"/>
      <c r="E10" s="68" t="s">
        <v>81</v>
      </c>
      <c r="F10" s="110"/>
      <c r="G10" s="106" t="s">
        <v>81</v>
      </c>
      <c r="H10" s="110"/>
      <c r="I10" s="127"/>
      <c r="J10" s="135"/>
      <c r="K10" s="128"/>
    </row>
    <row r="11" spans="1:11" s="129" customFormat="1" ht="18" customHeight="1">
      <c r="A11" s="67"/>
      <c r="B11" s="2" t="s">
        <v>6</v>
      </c>
      <c r="C11" s="71"/>
      <c r="D11" s="113"/>
      <c r="E11" s="71"/>
      <c r="F11" s="113"/>
      <c r="G11" s="71"/>
      <c r="H11" s="120"/>
      <c r="I11" s="127"/>
      <c r="J11" s="135"/>
      <c r="K11" s="128"/>
    </row>
    <row r="12" spans="1:11" s="129" customFormat="1" ht="18" customHeight="1">
      <c r="A12" s="67"/>
      <c r="B12" s="2" t="s">
        <v>8</v>
      </c>
      <c r="C12" s="72"/>
      <c r="D12" s="114"/>
      <c r="E12" s="72"/>
      <c r="F12" s="114"/>
      <c r="G12" s="72"/>
      <c r="H12" s="121"/>
      <c r="I12" s="127"/>
      <c r="J12" s="135"/>
      <c r="K12" s="128"/>
    </row>
    <row r="13" spans="1:11" s="129" customFormat="1" ht="16.5" thickBot="1">
      <c r="A13" s="3"/>
      <c r="B13" s="4" t="s">
        <v>9</v>
      </c>
      <c r="C13" s="69"/>
      <c r="D13" s="115"/>
      <c r="E13" s="69"/>
      <c r="F13" s="115"/>
      <c r="G13" s="69"/>
      <c r="H13" s="122"/>
      <c r="I13" s="127"/>
      <c r="J13" s="135"/>
      <c r="K13" s="128"/>
    </row>
    <row r="14" spans="1:11" s="129" customFormat="1" ht="18" customHeight="1" thickTop="1">
      <c r="A14" s="107" t="s">
        <v>46</v>
      </c>
      <c r="B14" s="108"/>
      <c r="C14" s="118" t="s">
        <v>90</v>
      </c>
      <c r="D14" s="116" t="s">
        <v>96</v>
      </c>
      <c r="E14" s="118" t="s">
        <v>92</v>
      </c>
      <c r="F14" s="116" t="s">
        <v>94</v>
      </c>
      <c r="G14" s="118" t="s">
        <v>93</v>
      </c>
      <c r="H14" s="116" t="s">
        <v>95</v>
      </c>
      <c r="I14" s="127"/>
      <c r="J14" s="135"/>
      <c r="K14" s="128"/>
    </row>
    <row r="15" spans="1:13" ht="18" customHeight="1">
      <c r="A15" s="82" t="s">
        <v>10</v>
      </c>
      <c r="B15" s="54" t="s">
        <v>36</v>
      </c>
      <c r="C15" s="136"/>
      <c r="D15" s="137"/>
      <c r="E15" s="136"/>
      <c r="F15" s="137"/>
      <c r="G15" s="136"/>
      <c r="H15" s="138"/>
      <c r="I15" s="5"/>
      <c r="K15" s="56"/>
      <c r="L15" s="1"/>
      <c r="M15" s="1"/>
    </row>
    <row r="16" spans="1:13" ht="18" customHeight="1">
      <c r="A16" s="83" t="s">
        <v>11</v>
      </c>
      <c r="B16" s="53" t="s">
        <v>37</v>
      </c>
      <c r="C16" s="139"/>
      <c r="D16" s="140"/>
      <c r="E16" s="139"/>
      <c r="F16" s="140"/>
      <c r="G16" s="139"/>
      <c r="H16" s="141"/>
      <c r="I16" s="5"/>
      <c r="K16" s="56"/>
      <c r="L16" s="1"/>
      <c r="M16" s="1"/>
    </row>
    <row r="17" spans="1:13" ht="18" customHeight="1">
      <c r="A17" s="83" t="s">
        <v>12</v>
      </c>
      <c r="B17" s="53" t="s">
        <v>97</v>
      </c>
      <c r="C17" s="139"/>
      <c r="D17" s="140"/>
      <c r="E17" s="139"/>
      <c r="F17" s="140"/>
      <c r="G17" s="139"/>
      <c r="H17" s="141"/>
      <c r="I17" s="5"/>
      <c r="K17" s="56"/>
      <c r="L17" s="1"/>
      <c r="M17" s="1"/>
    </row>
    <row r="18" spans="1:13" ht="18" customHeight="1">
      <c r="A18" s="83" t="s">
        <v>13</v>
      </c>
      <c r="B18" s="53" t="s">
        <v>38</v>
      </c>
      <c r="C18" s="139"/>
      <c r="D18" s="140"/>
      <c r="E18" s="139"/>
      <c r="F18" s="140"/>
      <c r="G18" s="139"/>
      <c r="H18" s="141"/>
      <c r="I18" s="5"/>
      <c r="K18" s="56"/>
      <c r="L18" s="1"/>
      <c r="M18" s="1"/>
    </row>
    <row r="19" spans="1:13" ht="18" customHeight="1">
      <c r="A19" s="83" t="s">
        <v>14</v>
      </c>
      <c r="B19" s="53" t="s">
        <v>39</v>
      </c>
      <c r="C19" s="139"/>
      <c r="D19" s="140"/>
      <c r="E19" s="139"/>
      <c r="F19" s="140"/>
      <c r="G19" s="139"/>
      <c r="H19" s="141"/>
      <c r="I19" s="5"/>
      <c r="K19" s="56"/>
      <c r="L19" s="1"/>
      <c r="M19" s="1"/>
    </row>
    <row r="20" spans="1:13" ht="18" customHeight="1">
      <c r="A20" s="83" t="s">
        <v>15</v>
      </c>
      <c r="B20" s="53" t="s">
        <v>40</v>
      </c>
      <c r="C20" s="139"/>
      <c r="D20" s="140"/>
      <c r="E20" s="139"/>
      <c r="F20" s="140"/>
      <c r="G20" s="139"/>
      <c r="H20" s="141"/>
      <c r="I20" s="5"/>
      <c r="K20" s="56"/>
      <c r="L20" s="1"/>
      <c r="M20" s="1"/>
    </row>
    <row r="21" spans="1:13" ht="18" customHeight="1">
      <c r="A21" s="82" t="s">
        <v>16</v>
      </c>
      <c r="B21" s="53" t="s">
        <v>42</v>
      </c>
      <c r="C21" s="139"/>
      <c r="D21" s="140"/>
      <c r="E21" s="139"/>
      <c r="F21" s="140"/>
      <c r="G21" s="139"/>
      <c r="H21" s="141"/>
      <c r="I21" s="5"/>
      <c r="K21" s="56"/>
      <c r="L21" s="1"/>
      <c r="M21" s="1"/>
    </row>
    <row r="22" spans="1:13" ht="18" customHeight="1">
      <c r="A22" s="82" t="s">
        <v>17</v>
      </c>
      <c r="B22" s="53" t="s">
        <v>41</v>
      </c>
      <c r="C22" s="139"/>
      <c r="D22" s="140"/>
      <c r="E22" s="139"/>
      <c r="F22" s="140"/>
      <c r="G22" s="139"/>
      <c r="H22" s="141"/>
      <c r="I22" s="5"/>
      <c r="K22" s="56"/>
      <c r="L22" s="1"/>
      <c r="M22" s="1"/>
    </row>
    <row r="23" spans="1:13" ht="18" customHeight="1">
      <c r="A23" s="82" t="s">
        <v>43</v>
      </c>
      <c r="B23" s="54" t="s">
        <v>52</v>
      </c>
      <c r="C23" s="136"/>
      <c r="D23" s="137"/>
      <c r="E23" s="136"/>
      <c r="F23" s="137"/>
      <c r="G23" s="136"/>
      <c r="H23" s="138"/>
      <c r="I23" s="5"/>
      <c r="K23" s="56"/>
      <c r="L23" s="1"/>
      <c r="M23" s="1"/>
    </row>
    <row r="24" spans="1:13" ht="18" customHeight="1">
      <c r="A24" s="82" t="s">
        <v>18</v>
      </c>
      <c r="B24" s="54" t="s">
        <v>98</v>
      </c>
      <c r="C24" s="136"/>
      <c r="D24" s="137"/>
      <c r="E24" s="136"/>
      <c r="F24" s="137"/>
      <c r="G24" s="136"/>
      <c r="H24" s="138"/>
      <c r="I24" s="5"/>
      <c r="K24" s="56"/>
      <c r="L24" s="1"/>
      <c r="M24" s="1"/>
    </row>
    <row r="25" spans="1:13" ht="18" customHeight="1">
      <c r="A25" s="82" t="s">
        <v>19</v>
      </c>
      <c r="B25" s="54" t="s">
        <v>82</v>
      </c>
      <c r="C25" s="136"/>
      <c r="D25" s="137"/>
      <c r="E25" s="136"/>
      <c r="F25" s="137"/>
      <c r="G25" s="136"/>
      <c r="H25" s="138"/>
      <c r="I25" s="5"/>
      <c r="K25" s="56"/>
      <c r="L25" s="1"/>
      <c r="M25" s="1"/>
    </row>
    <row r="26" spans="1:13" ht="18" customHeight="1">
      <c r="A26" s="82" t="s">
        <v>20</v>
      </c>
      <c r="B26" s="54" t="s">
        <v>54</v>
      </c>
      <c r="C26" s="136"/>
      <c r="D26" s="137"/>
      <c r="E26" s="136"/>
      <c r="F26" s="137"/>
      <c r="G26" s="136"/>
      <c r="H26" s="138"/>
      <c r="I26" s="5"/>
      <c r="K26" s="56"/>
      <c r="L26" s="1"/>
      <c r="M26" s="1"/>
    </row>
    <row r="27" spans="1:13" ht="18" customHeight="1">
      <c r="A27" s="82" t="s">
        <v>55</v>
      </c>
      <c r="B27" s="54" t="s">
        <v>45</v>
      </c>
      <c r="C27" s="136"/>
      <c r="D27" s="137"/>
      <c r="E27" s="136"/>
      <c r="F27" s="137"/>
      <c r="G27" s="136"/>
      <c r="H27" s="138"/>
      <c r="I27" s="5"/>
      <c r="K27" s="56"/>
      <c r="L27" s="1"/>
      <c r="M27" s="1"/>
    </row>
    <row r="28" spans="1:13" ht="18" customHeight="1">
      <c r="A28" s="82" t="s">
        <v>56</v>
      </c>
      <c r="B28" s="54" t="s">
        <v>44</v>
      </c>
      <c r="C28" s="139"/>
      <c r="D28" s="140"/>
      <c r="E28" s="139"/>
      <c r="F28" s="140"/>
      <c r="G28" s="139"/>
      <c r="H28" s="141"/>
      <c r="I28" s="5"/>
      <c r="K28" s="56"/>
      <c r="L28" s="1"/>
      <c r="M28" s="1"/>
    </row>
    <row r="29" spans="1:13" ht="18" customHeight="1">
      <c r="A29" s="83" t="s">
        <v>57</v>
      </c>
      <c r="B29" s="54" t="s">
        <v>47</v>
      </c>
      <c r="C29" s="136"/>
      <c r="D29" s="137"/>
      <c r="E29" s="136"/>
      <c r="F29" s="137"/>
      <c r="G29" s="136"/>
      <c r="H29" s="138"/>
      <c r="I29" s="5"/>
      <c r="K29" s="56"/>
      <c r="L29" s="1"/>
      <c r="M29" s="1"/>
    </row>
    <row r="30" spans="1:13" ht="18" customHeight="1">
      <c r="A30" s="83" t="s">
        <v>57</v>
      </c>
      <c r="B30" s="54" t="s">
        <v>48</v>
      </c>
      <c r="C30" s="136"/>
      <c r="D30" s="137"/>
      <c r="E30" s="136"/>
      <c r="F30" s="137"/>
      <c r="G30" s="136"/>
      <c r="H30" s="138"/>
      <c r="I30" s="5"/>
      <c r="K30" s="56"/>
      <c r="L30" s="1"/>
      <c r="M30" s="1"/>
    </row>
    <row r="31" spans="1:13" ht="18" customHeight="1">
      <c r="A31" s="83" t="s">
        <v>99</v>
      </c>
      <c r="B31" s="53" t="s">
        <v>49</v>
      </c>
      <c r="C31" s="139"/>
      <c r="D31" s="140"/>
      <c r="E31" s="139"/>
      <c r="F31" s="140"/>
      <c r="G31" s="139"/>
      <c r="H31" s="141"/>
      <c r="I31" s="5"/>
      <c r="K31" s="56"/>
      <c r="L31" s="1"/>
      <c r="M31" s="1"/>
    </row>
    <row r="32" spans="1:11" s="129" customFormat="1" ht="18" customHeight="1">
      <c r="A32" s="109" t="s">
        <v>91</v>
      </c>
      <c r="B32" s="142"/>
      <c r="C32" s="119" t="s">
        <v>90</v>
      </c>
      <c r="D32" s="117" t="s">
        <v>96</v>
      </c>
      <c r="E32" s="119" t="s">
        <v>92</v>
      </c>
      <c r="F32" s="117" t="s">
        <v>94</v>
      </c>
      <c r="G32" s="119" t="s">
        <v>93</v>
      </c>
      <c r="H32" s="117" t="s">
        <v>95</v>
      </c>
      <c r="I32" s="127"/>
      <c r="J32" s="135"/>
      <c r="K32" s="128"/>
    </row>
    <row r="33" spans="1:13" ht="18" customHeight="1">
      <c r="A33" s="82" t="s">
        <v>10</v>
      </c>
      <c r="B33" s="54" t="s">
        <v>36</v>
      </c>
      <c r="C33" s="136"/>
      <c r="D33" s="137"/>
      <c r="E33" s="136"/>
      <c r="F33" s="137"/>
      <c r="G33" s="136"/>
      <c r="H33" s="138"/>
      <c r="I33" s="5"/>
      <c r="K33" s="56"/>
      <c r="L33" s="1"/>
      <c r="M33" s="1"/>
    </row>
    <row r="34" spans="1:13" ht="18" customHeight="1">
      <c r="A34" s="83" t="s">
        <v>11</v>
      </c>
      <c r="B34" s="54" t="s">
        <v>37</v>
      </c>
      <c r="C34" s="143"/>
      <c r="D34" s="144"/>
      <c r="E34" s="143"/>
      <c r="F34" s="144"/>
      <c r="G34" s="143"/>
      <c r="H34" s="145"/>
      <c r="I34" s="5"/>
      <c r="K34" s="56"/>
      <c r="L34" s="1"/>
      <c r="M34" s="1"/>
    </row>
    <row r="35" spans="1:13" ht="18" customHeight="1">
      <c r="A35" s="83" t="s">
        <v>12</v>
      </c>
      <c r="B35" s="53" t="s">
        <v>97</v>
      </c>
      <c r="C35" s="139"/>
      <c r="D35" s="140"/>
      <c r="E35" s="139"/>
      <c r="F35" s="140"/>
      <c r="G35" s="139"/>
      <c r="H35" s="141"/>
      <c r="I35" s="5"/>
      <c r="K35" s="56"/>
      <c r="L35" s="1"/>
      <c r="M35" s="1"/>
    </row>
    <row r="36" spans="1:13" ht="18" customHeight="1">
      <c r="A36" s="83" t="s">
        <v>13</v>
      </c>
      <c r="B36" s="53" t="s">
        <v>38</v>
      </c>
      <c r="C36" s="146"/>
      <c r="D36" s="147"/>
      <c r="E36" s="146"/>
      <c r="F36" s="147"/>
      <c r="G36" s="146"/>
      <c r="H36" s="148"/>
      <c r="I36" s="5"/>
      <c r="K36" s="56"/>
      <c r="L36" s="1"/>
      <c r="M36" s="1"/>
    </row>
    <row r="37" spans="1:13" ht="18" customHeight="1">
      <c r="A37" s="83" t="s">
        <v>14</v>
      </c>
      <c r="B37" s="53" t="s">
        <v>39</v>
      </c>
      <c r="C37" s="146"/>
      <c r="D37" s="147"/>
      <c r="E37" s="146"/>
      <c r="F37" s="147"/>
      <c r="G37" s="146"/>
      <c r="H37" s="148"/>
      <c r="I37" s="5"/>
      <c r="K37" s="56"/>
      <c r="L37" s="1"/>
      <c r="M37" s="1"/>
    </row>
    <row r="38" spans="1:13" ht="18" customHeight="1">
      <c r="A38" s="83" t="s">
        <v>15</v>
      </c>
      <c r="B38" s="53" t="s">
        <v>40</v>
      </c>
      <c r="C38" s="146"/>
      <c r="D38" s="147"/>
      <c r="E38" s="146"/>
      <c r="F38" s="147"/>
      <c r="G38" s="146"/>
      <c r="H38" s="148"/>
      <c r="I38" s="5"/>
      <c r="K38" s="56"/>
      <c r="L38" s="1"/>
      <c r="M38" s="1"/>
    </row>
    <row r="39" spans="1:13" ht="18" customHeight="1">
      <c r="A39" s="82" t="s">
        <v>16</v>
      </c>
      <c r="B39" s="53" t="s">
        <v>42</v>
      </c>
      <c r="C39" s="146"/>
      <c r="D39" s="147"/>
      <c r="E39" s="146"/>
      <c r="F39" s="147"/>
      <c r="G39" s="146"/>
      <c r="H39" s="148"/>
      <c r="I39" s="5"/>
      <c r="K39" s="56"/>
      <c r="L39" s="1"/>
      <c r="M39" s="1"/>
    </row>
    <row r="40" spans="1:13" ht="18" customHeight="1">
      <c r="A40" s="82" t="s">
        <v>17</v>
      </c>
      <c r="B40" s="53" t="s">
        <v>41</v>
      </c>
      <c r="C40" s="146"/>
      <c r="D40" s="147"/>
      <c r="E40" s="146"/>
      <c r="F40" s="147"/>
      <c r="G40" s="146"/>
      <c r="H40" s="148"/>
      <c r="I40" s="5"/>
      <c r="K40" s="56"/>
      <c r="L40" s="1"/>
      <c r="M40" s="1"/>
    </row>
    <row r="41" spans="1:13" ht="18" customHeight="1">
      <c r="A41" s="82" t="s">
        <v>43</v>
      </c>
      <c r="B41" s="54" t="s">
        <v>52</v>
      </c>
      <c r="C41" s="143"/>
      <c r="D41" s="144"/>
      <c r="E41" s="143"/>
      <c r="F41" s="144"/>
      <c r="G41" s="143"/>
      <c r="H41" s="145"/>
      <c r="I41" s="5"/>
      <c r="K41" s="56"/>
      <c r="L41" s="1"/>
      <c r="M41" s="1"/>
    </row>
    <row r="42" spans="1:13" ht="18" customHeight="1">
      <c r="A42" s="82" t="s">
        <v>18</v>
      </c>
      <c r="B42" s="54" t="s">
        <v>98</v>
      </c>
      <c r="C42" s="136"/>
      <c r="D42" s="137"/>
      <c r="E42" s="136"/>
      <c r="F42" s="137"/>
      <c r="G42" s="136"/>
      <c r="H42" s="138"/>
      <c r="I42" s="5"/>
      <c r="K42" s="56"/>
      <c r="L42" s="1"/>
      <c r="M42" s="1"/>
    </row>
    <row r="43" spans="1:13" ht="18" customHeight="1">
      <c r="A43" s="82" t="s">
        <v>19</v>
      </c>
      <c r="B43" s="54" t="s">
        <v>82</v>
      </c>
      <c r="C43" s="143"/>
      <c r="D43" s="144"/>
      <c r="E43" s="143"/>
      <c r="F43" s="144"/>
      <c r="G43" s="143"/>
      <c r="H43" s="145"/>
      <c r="I43" s="5"/>
      <c r="K43" s="56"/>
      <c r="L43" s="1"/>
      <c r="M43" s="1"/>
    </row>
    <row r="44" spans="1:13" ht="18" customHeight="1">
      <c r="A44" s="82" t="s">
        <v>20</v>
      </c>
      <c r="B44" s="54" t="s">
        <v>54</v>
      </c>
      <c r="C44" s="143"/>
      <c r="D44" s="144"/>
      <c r="E44" s="143"/>
      <c r="F44" s="144"/>
      <c r="G44" s="143"/>
      <c r="H44" s="145"/>
      <c r="I44" s="5"/>
      <c r="K44" s="56"/>
      <c r="L44" s="1"/>
      <c r="M44" s="1"/>
    </row>
    <row r="45" spans="1:13" ht="18" customHeight="1">
      <c r="A45" s="82" t="s">
        <v>55</v>
      </c>
      <c r="B45" s="54" t="s">
        <v>45</v>
      </c>
      <c r="C45" s="143"/>
      <c r="D45" s="144"/>
      <c r="E45" s="143"/>
      <c r="F45" s="144"/>
      <c r="G45" s="143"/>
      <c r="H45" s="145"/>
      <c r="I45" s="5"/>
      <c r="K45" s="56"/>
      <c r="L45" s="1"/>
      <c r="M45" s="1"/>
    </row>
    <row r="46" spans="1:13" ht="18" customHeight="1">
      <c r="A46" s="82" t="s">
        <v>56</v>
      </c>
      <c r="B46" s="54" t="s">
        <v>44</v>
      </c>
      <c r="C46" s="146"/>
      <c r="D46" s="147"/>
      <c r="E46" s="146"/>
      <c r="F46" s="147"/>
      <c r="G46" s="146"/>
      <c r="H46" s="148"/>
      <c r="I46" s="5"/>
      <c r="K46" s="56"/>
      <c r="L46" s="1"/>
      <c r="M46" s="1"/>
    </row>
    <row r="47" spans="1:13" ht="18" customHeight="1">
      <c r="A47" s="83" t="s">
        <v>57</v>
      </c>
      <c r="B47" s="54" t="s">
        <v>47</v>
      </c>
      <c r="C47" s="143"/>
      <c r="D47" s="144"/>
      <c r="E47" s="143"/>
      <c r="F47" s="144"/>
      <c r="G47" s="143"/>
      <c r="H47" s="145"/>
      <c r="I47" s="5"/>
      <c r="K47" s="56"/>
      <c r="L47" s="1"/>
      <c r="M47" s="1"/>
    </row>
    <row r="48" spans="1:13" ht="18" customHeight="1">
      <c r="A48" s="83" t="s">
        <v>57</v>
      </c>
      <c r="B48" s="54" t="s">
        <v>48</v>
      </c>
      <c r="C48" s="143"/>
      <c r="D48" s="144"/>
      <c r="E48" s="143"/>
      <c r="F48" s="144"/>
      <c r="G48" s="143"/>
      <c r="H48" s="145"/>
      <c r="I48" s="5"/>
      <c r="K48" s="56"/>
      <c r="L48" s="1"/>
      <c r="M48" s="1"/>
    </row>
    <row r="49" spans="1:13" ht="18" customHeight="1" thickBot="1">
      <c r="A49" s="89" t="s">
        <v>99</v>
      </c>
      <c r="B49" s="123" t="s">
        <v>49</v>
      </c>
      <c r="C49" s="149"/>
      <c r="D49" s="150"/>
      <c r="E49" s="149"/>
      <c r="F49" s="150"/>
      <c r="G49" s="149"/>
      <c r="H49" s="151"/>
      <c r="I49" s="5"/>
      <c r="K49" s="56"/>
      <c r="L49" s="1"/>
      <c r="M49" s="1"/>
    </row>
    <row r="51" spans="1:9" ht="12.75">
      <c r="A51" s="5"/>
      <c r="B51" s="5"/>
      <c r="C51" s="5"/>
      <c r="D51" s="5"/>
      <c r="E51" s="5"/>
      <c r="F51" s="5"/>
      <c r="G51" s="5"/>
      <c r="H51" s="5"/>
      <c r="I51" s="5"/>
    </row>
    <row r="52" spans="1:9" ht="12.75">
      <c r="A52" s="5"/>
      <c r="B52" s="5"/>
      <c r="C52" s="5"/>
      <c r="D52" s="5"/>
      <c r="E52" s="5"/>
      <c r="F52" s="5"/>
      <c r="G52" s="5"/>
      <c r="H52" s="5"/>
      <c r="I52" s="5"/>
    </row>
    <row r="53" spans="1:9" ht="12.75">
      <c r="A53" s="5"/>
      <c r="B53" s="5"/>
      <c r="C53" s="5"/>
      <c r="D53" s="5"/>
      <c r="E53" s="5"/>
      <c r="F53" s="5"/>
      <c r="G53" s="5"/>
      <c r="H53" s="5"/>
      <c r="I53" s="5"/>
    </row>
    <row r="54" spans="1:9" ht="12.75">
      <c r="A54" s="5"/>
      <c r="B54" s="5"/>
      <c r="C54" s="5"/>
      <c r="D54" s="5"/>
      <c r="E54" s="5"/>
      <c r="F54" s="5"/>
      <c r="G54" s="5"/>
      <c r="H54" s="5"/>
      <c r="I54" s="5"/>
    </row>
    <row r="55" spans="1:9" ht="12.75">
      <c r="A55" s="5"/>
      <c r="B55" s="5"/>
      <c r="C55" s="5"/>
      <c r="D55" s="5"/>
      <c r="E55" s="5"/>
      <c r="F55" s="5"/>
      <c r="G55" s="5"/>
      <c r="H55" s="5"/>
      <c r="I55" s="5"/>
    </row>
    <row r="56" spans="1:9" ht="12.75">
      <c r="A56" s="5"/>
      <c r="B56" s="5"/>
      <c r="C56" s="5"/>
      <c r="D56" s="5"/>
      <c r="E56" s="5"/>
      <c r="F56" s="5"/>
      <c r="G56" s="5"/>
      <c r="H56" s="5"/>
      <c r="I56" s="5"/>
    </row>
    <row r="57" spans="1:9" ht="12.75">
      <c r="A57" s="5"/>
      <c r="B57" s="5"/>
      <c r="C57" s="5"/>
      <c r="D57" s="5"/>
      <c r="E57" s="5"/>
      <c r="F57" s="5"/>
      <c r="G57" s="5"/>
      <c r="H57" s="5"/>
      <c r="I57" s="5"/>
    </row>
    <row r="58" spans="1:9" ht="12.75">
      <c r="A58" s="5"/>
      <c r="B58" s="5"/>
      <c r="C58" s="5"/>
      <c r="D58" s="5"/>
      <c r="E58" s="5"/>
      <c r="F58" s="5"/>
      <c r="G58" s="5"/>
      <c r="H58" s="5"/>
      <c r="I58" s="5"/>
    </row>
    <row r="59" spans="1:9" ht="12.75">
      <c r="A59" s="5"/>
      <c r="B59" s="5"/>
      <c r="C59" s="5"/>
      <c r="D59" s="5"/>
      <c r="E59" s="5"/>
      <c r="F59" s="5"/>
      <c r="G59" s="5"/>
      <c r="H59" s="5"/>
      <c r="I59" s="5"/>
    </row>
    <row r="60" spans="1:9" ht="12.75">
      <c r="A60" s="5"/>
      <c r="B60" s="5"/>
      <c r="C60" s="5"/>
      <c r="D60" s="5"/>
      <c r="E60" s="5"/>
      <c r="F60" s="5"/>
      <c r="G60" s="5"/>
      <c r="H60" s="5"/>
      <c r="I60" s="5"/>
    </row>
    <row r="61" spans="1:9" ht="12.75">
      <c r="A61" s="5"/>
      <c r="B61" s="5"/>
      <c r="C61" s="5"/>
      <c r="D61" s="5"/>
      <c r="E61" s="5"/>
      <c r="F61" s="5"/>
      <c r="G61" s="5"/>
      <c r="H61" s="5"/>
      <c r="I61" s="5"/>
    </row>
    <row r="62" spans="1:9" ht="12.75">
      <c r="A62" s="5"/>
      <c r="B62" s="5"/>
      <c r="C62" s="5"/>
      <c r="D62" s="5"/>
      <c r="E62" s="5"/>
      <c r="F62" s="5"/>
      <c r="G62" s="5"/>
      <c r="H62" s="5"/>
      <c r="I62" s="5"/>
    </row>
    <row r="63" spans="1:9" ht="12.75">
      <c r="A63" s="5"/>
      <c r="B63" s="5"/>
      <c r="C63" s="5"/>
      <c r="D63" s="5"/>
      <c r="E63" s="5"/>
      <c r="F63" s="5"/>
      <c r="G63" s="5"/>
      <c r="H63" s="5"/>
      <c r="I63" s="5"/>
    </row>
    <row r="64" spans="1:9" ht="12.75">
      <c r="A64" s="5"/>
      <c r="B64" s="5"/>
      <c r="C64" s="5"/>
      <c r="D64" s="5"/>
      <c r="E64" s="5"/>
      <c r="F64" s="5"/>
      <c r="G64" s="5"/>
      <c r="H64" s="5"/>
      <c r="I64" s="5"/>
    </row>
    <row r="65" spans="1:9" ht="12.75">
      <c r="A65" s="5"/>
      <c r="B65" s="5"/>
      <c r="C65" s="5"/>
      <c r="D65" s="5"/>
      <c r="E65" s="5"/>
      <c r="F65" s="5"/>
      <c r="G65" s="5"/>
      <c r="H65" s="5"/>
      <c r="I65" s="5"/>
    </row>
    <row r="66" spans="1:9" ht="12.75">
      <c r="A66" s="5"/>
      <c r="B66" s="5"/>
      <c r="C66" s="5"/>
      <c r="D66" s="5"/>
      <c r="E66" s="5"/>
      <c r="F66" s="5"/>
      <c r="G66" s="5"/>
      <c r="H66" s="5"/>
      <c r="I66" s="5"/>
    </row>
    <row r="67" spans="1:9" ht="12.75">
      <c r="A67" s="5"/>
      <c r="B67" s="5"/>
      <c r="C67" s="5"/>
      <c r="D67" s="5"/>
      <c r="E67" s="5"/>
      <c r="F67" s="5"/>
      <c r="G67" s="5"/>
      <c r="H67" s="5"/>
      <c r="I67" s="5"/>
    </row>
    <row r="68" spans="1:9" ht="12.75">
      <c r="A68" s="5"/>
      <c r="B68" s="5"/>
      <c r="C68" s="5"/>
      <c r="D68" s="5"/>
      <c r="E68" s="5"/>
      <c r="F68" s="5"/>
      <c r="G68" s="5"/>
      <c r="H68" s="5"/>
      <c r="I68" s="5"/>
    </row>
    <row r="69" spans="1:9" ht="12.75">
      <c r="A69" s="5"/>
      <c r="B69" s="5"/>
      <c r="C69" s="5"/>
      <c r="D69" s="5"/>
      <c r="E69" s="5"/>
      <c r="F69" s="5"/>
      <c r="G69" s="5"/>
      <c r="H69" s="5"/>
      <c r="I69" s="5"/>
    </row>
    <row r="70" spans="1:9" ht="12.75">
      <c r="A70" s="5"/>
      <c r="B70" s="5"/>
      <c r="C70" s="5"/>
      <c r="D70" s="5"/>
      <c r="E70" s="5"/>
      <c r="F70" s="5"/>
      <c r="G70" s="5"/>
      <c r="H70" s="5"/>
      <c r="I70" s="5"/>
    </row>
    <row r="71" spans="1:9" ht="12.75">
      <c r="A71" s="5"/>
      <c r="B71" s="5"/>
      <c r="C71" s="5"/>
      <c r="D71" s="5"/>
      <c r="E71" s="5"/>
      <c r="F71" s="5"/>
      <c r="G71" s="5"/>
      <c r="H71" s="5"/>
      <c r="I71" s="5"/>
    </row>
    <row r="72" spans="1:9" ht="12.75">
      <c r="A72" s="5"/>
      <c r="B72" s="5"/>
      <c r="C72" s="5"/>
      <c r="D72" s="5"/>
      <c r="E72" s="5"/>
      <c r="F72" s="5"/>
      <c r="G72" s="5"/>
      <c r="H72" s="5"/>
      <c r="I72" s="5"/>
    </row>
    <row r="73" spans="10:13" s="5" customFormat="1" ht="12.75">
      <c r="J73" s="74"/>
      <c r="L73" s="56"/>
      <c r="M73" s="56"/>
    </row>
    <row r="74" spans="10:11" s="56" customFormat="1" ht="12.75">
      <c r="J74" s="74"/>
      <c r="K74" s="5"/>
    </row>
    <row r="75" spans="1:9" ht="12.75">
      <c r="A75" s="56"/>
      <c r="B75" s="56"/>
      <c r="C75" s="56"/>
      <c r="D75" s="56"/>
      <c r="E75" s="56"/>
      <c r="F75" s="56"/>
      <c r="G75" s="56"/>
      <c r="H75" s="56"/>
      <c r="I75" s="56"/>
    </row>
    <row r="76" spans="1:9" ht="12.75">
      <c r="A76" s="56"/>
      <c r="B76" s="56"/>
      <c r="C76" s="56"/>
      <c r="D76" s="56"/>
      <c r="E76" s="56"/>
      <c r="F76" s="56"/>
      <c r="G76" s="56"/>
      <c r="H76" s="56"/>
      <c r="I76" s="56"/>
    </row>
    <row r="77" spans="1:9" ht="12.75">
      <c r="A77" s="56"/>
      <c r="B77" s="56"/>
      <c r="C77" s="56"/>
      <c r="D77" s="56"/>
      <c r="E77" s="56"/>
      <c r="F77" s="56"/>
      <c r="G77" s="56"/>
      <c r="H77" s="56"/>
      <c r="I77" s="56"/>
    </row>
    <row r="78" spans="1:9" ht="12.75">
      <c r="A78" s="56"/>
      <c r="B78" s="56"/>
      <c r="C78" s="56"/>
      <c r="D78" s="56"/>
      <c r="E78" s="56"/>
      <c r="F78" s="56"/>
      <c r="G78" s="56"/>
      <c r="H78" s="56"/>
      <c r="I78" s="56"/>
    </row>
    <row r="79" spans="1:9" ht="12.75">
      <c r="A79" s="56"/>
      <c r="B79" s="56"/>
      <c r="C79" s="56"/>
      <c r="D79" s="56"/>
      <c r="E79" s="56"/>
      <c r="F79" s="56"/>
      <c r="G79" s="56"/>
      <c r="H79" s="56"/>
      <c r="I79" s="56"/>
    </row>
  </sheetData>
  <dataValidations count="1">
    <dataValidation type="decimal" allowBlank="1" showInputMessage="1" showErrorMessage="1" sqref="C15:H31 C33:H49">
      <formula1>0</formula1>
      <formula2>1000000</formula2>
    </dataValidation>
  </dataValidations>
  <printOptions horizontalCentered="1" verticalCentered="1"/>
  <pageMargins left="0" right="0" top="0.3" bottom="0.5" header="0.5" footer="0.35"/>
  <pageSetup fitToHeight="1" fitToWidth="1" horizontalDpi="360" verticalDpi="360" orientation="landscape" scale="50" r:id="rId2"/>
  <headerFooter alignWithMargins="0">
    <oddFooter>&amp;L&amp;"Times New Roman,Regular"&amp;D  &amp;F  &amp;A&amp;C&amp;P</oddFooter>
  </headerFooter>
  <rowBreaks count="1" manualBreakCount="1">
    <brk id="49" max="13"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K75"/>
  <sheetViews>
    <sheetView view="pageBreakPreview" zoomScale="60" zoomScaleNormal="70" workbookViewId="0" topLeftCell="A28">
      <selection activeCell="D15" sqref="D15"/>
    </sheetView>
  </sheetViews>
  <sheetFormatPr defaultColWidth="9.140625" defaultRowHeight="12.75"/>
  <cols>
    <col min="1" max="1" width="3.8515625" style="1" customWidth="1"/>
    <col min="2" max="2" width="40.7109375" style="1" customWidth="1"/>
    <col min="3" max="7" width="22.7109375" style="1" customWidth="1"/>
    <col min="8" max="8" width="21.7109375" style="1" customWidth="1"/>
    <col min="9" max="10" width="9.140625" style="56" customWidth="1"/>
    <col min="11" max="16384" width="9.140625" style="1" customWidth="1"/>
  </cols>
  <sheetData>
    <row r="1" spans="1:11" s="126" customFormat="1" ht="24" customHeight="1">
      <c r="A1" s="57" t="s">
        <v>0</v>
      </c>
      <c r="B1" s="45"/>
      <c r="C1" s="46"/>
      <c r="D1" s="46"/>
      <c r="E1" s="46"/>
      <c r="F1" s="46"/>
      <c r="G1" s="46"/>
      <c r="H1" s="46"/>
      <c r="I1" s="46"/>
      <c r="J1" s="125"/>
      <c r="K1" s="125"/>
    </row>
    <row r="2" spans="1:11" s="126" customFormat="1" ht="12.75" customHeight="1">
      <c r="A2" s="58"/>
      <c r="B2" s="45"/>
      <c r="C2" s="46"/>
      <c r="D2" s="46"/>
      <c r="E2" s="46"/>
      <c r="F2" s="46"/>
      <c r="G2" s="46"/>
      <c r="H2" s="46"/>
      <c r="I2" s="46"/>
      <c r="J2" s="125"/>
      <c r="K2" s="125"/>
    </row>
    <row r="3" spans="1:11" ht="19.5">
      <c r="A3" s="47" t="s">
        <v>88</v>
      </c>
      <c r="B3" s="47"/>
      <c r="C3" s="48"/>
      <c r="D3" s="48"/>
      <c r="E3" s="48"/>
      <c r="F3" s="48"/>
      <c r="G3" s="48"/>
      <c r="H3" s="48"/>
      <c r="I3" s="5"/>
      <c r="K3" s="56"/>
    </row>
    <row r="4" spans="1:11" s="129" customFormat="1" ht="18.75" customHeight="1">
      <c r="A4" s="49" t="s">
        <v>1</v>
      </c>
      <c r="B4" s="49" t="s">
        <v>2</v>
      </c>
      <c r="C4" s="48"/>
      <c r="D4" s="48"/>
      <c r="E4" s="48"/>
      <c r="F4" s="48"/>
      <c r="G4" s="48"/>
      <c r="H4" s="48"/>
      <c r="I4" s="127"/>
      <c r="J4" s="128"/>
      <c r="K4" s="128"/>
    </row>
    <row r="5" spans="1:11" s="129" customFormat="1" ht="18.75" customHeight="1">
      <c r="A5" s="49" t="s">
        <v>3</v>
      </c>
      <c r="B5" s="49" t="s">
        <v>4</v>
      </c>
      <c r="C5" s="48"/>
      <c r="D5" s="48"/>
      <c r="E5" s="48"/>
      <c r="F5" s="48"/>
      <c r="G5" s="48"/>
      <c r="H5" s="48"/>
      <c r="I5" s="127"/>
      <c r="J5" s="128"/>
      <c r="K5" s="128"/>
    </row>
    <row r="6" spans="1:11" ht="20.25" customHeight="1" thickBot="1">
      <c r="A6" s="55"/>
      <c r="B6" s="5"/>
      <c r="C6" s="5"/>
      <c r="D6" s="5"/>
      <c r="E6" s="5"/>
      <c r="F6" s="5"/>
      <c r="G6" s="5"/>
      <c r="H6" s="5"/>
      <c r="I6" s="5"/>
      <c r="K6" s="56"/>
    </row>
    <row r="7" spans="1:11" s="129" customFormat="1" ht="19.5" customHeight="1" thickBot="1">
      <c r="A7" s="78"/>
      <c r="B7" s="79" t="s">
        <v>5</v>
      </c>
      <c r="C7" s="111"/>
      <c r="D7" s="112"/>
      <c r="E7" s="124"/>
      <c r="F7" s="124"/>
      <c r="G7" s="124"/>
      <c r="H7" s="130"/>
      <c r="I7" s="127"/>
      <c r="J7" s="128"/>
      <c r="K7" s="128"/>
    </row>
    <row r="8" spans="1:10" s="129" customFormat="1" ht="19.5" customHeight="1">
      <c r="A8" s="50"/>
      <c r="B8" s="51"/>
      <c r="C8" s="51"/>
      <c r="D8" s="51"/>
      <c r="E8" s="51"/>
      <c r="F8" s="51"/>
      <c r="G8" s="51"/>
      <c r="H8" s="51"/>
      <c r="I8" s="128"/>
      <c r="J8" s="128"/>
    </row>
    <row r="9" spans="1:9" s="134" customFormat="1" ht="19.5" customHeight="1" thickBot="1">
      <c r="A9" s="73"/>
      <c r="B9" s="73"/>
      <c r="C9" s="70" t="s">
        <v>50</v>
      </c>
      <c r="D9" s="70"/>
      <c r="E9" s="70" t="s">
        <v>51</v>
      </c>
      <c r="F9" s="70"/>
      <c r="G9" s="70" t="s">
        <v>58</v>
      </c>
      <c r="H9" s="70"/>
      <c r="I9" s="152"/>
    </row>
    <row r="10" spans="1:8" s="129" customFormat="1" ht="15.75">
      <c r="A10" s="81"/>
      <c r="B10" s="80" t="s">
        <v>79</v>
      </c>
      <c r="C10" s="68" t="s">
        <v>81</v>
      </c>
      <c r="D10" s="68"/>
      <c r="E10" s="68" t="s">
        <v>81</v>
      </c>
      <c r="F10" s="110"/>
      <c r="G10" s="106" t="s">
        <v>81</v>
      </c>
      <c r="H10" s="110"/>
    </row>
    <row r="11" spans="1:8" s="129" customFormat="1" ht="18" customHeight="1">
      <c r="A11" s="67"/>
      <c r="B11" s="2" t="s">
        <v>6</v>
      </c>
      <c r="C11" s="71"/>
      <c r="D11" s="113"/>
      <c r="E11" s="71"/>
      <c r="F11" s="113"/>
      <c r="G11" s="71"/>
      <c r="H11" s="120"/>
    </row>
    <row r="12" spans="1:8" s="129" customFormat="1" ht="18" customHeight="1">
      <c r="A12" s="67"/>
      <c r="B12" s="2" t="s">
        <v>8</v>
      </c>
      <c r="C12" s="72"/>
      <c r="D12" s="114"/>
      <c r="E12" s="72"/>
      <c r="F12" s="114"/>
      <c r="G12" s="72"/>
      <c r="H12" s="121"/>
    </row>
    <row r="13" spans="1:8" s="129" customFormat="1" ht="16.5" thickBot="1">
      <c r="A13" s="3"/>
      <c r="B13" s="4" t="s">
        <v>9</v>
      </c>
      <c r="C13" s="69"/>
      <c r="D13" s="115"/>
      <c r="E13" s="69"/>
      <c r="F13" s="115"/>
      <c r="G13" s="69"/>
      <c r="H13" s="122"/>
    </row>
    <row r="14" spans="1:8" s="129" customFormat="1" ht="18" customHeight="1" thickTop="1">
      <c r="A14" s="107" t="s">
        <v>46</v>
      </c>
      <c r="B14" s="108"/>
      <c r="C14" s="118" t="s">
        <v>90</v>
      </c>
      <c r="D14" s="116" t="s">
        <v>96</v>
      </c>
      <c r="E14" s="118" t="s">
        <v>92</v>
      </c>
      <c r="F14" s="116" t="s">
        <v>94</v>
      </c>
      <c r="G14" s="118" t="s">
        <v>93</v>
      </c>
      <c r="H14" s="116" t="s">
        <v>95</v>
      </c>
    </row>
    <row r="15" spans="1:10" ht="18" customHeight="1">
      <c r="A15" s="82" t="s">
        <v>10</v>
      </c>
      <c r="B15" s="54" t="s">
        <v>36</v>
      </c>
      <c r="C15" s="136"/>
      <c r="D15" s="137"/>
      <c r="E15" s="136"/>
      <c r="F15" s="137"/>
      <c r="G15" s="136"/>
      <c r="H15" s="138"/>
      <c r="I15" s="1"/>
      <c r="J15" s="1"/>
    </row>
    <row r="16" spans="1:10" ht="18" customHeight="1">
      <c r="A16" s="83" t="s">
        <v>11</v>
      </c>
      <c r="B16" s="53" t="s">
        <v>37</v>
      </c>
      <c r="C16" s="139"/>
      <c r="D16" s="140"/>
      <c r="E16" s="139"/>
      <c r="F16" s="140"/>
      <c r="G16" s="139"/>
      <c r="H16" s="141"/>
      <c r="I16" s="1"/>
      <c r="J16" s="1"/>
    </row>
    <row r="17" spans="1:10" ht="18" customHeight="1">
      <c r="A17" s="83" t="s">
        <v>12</v>
      </c>
      <c r="B17" s="53" t="s">
        <v>38</v>
      </c>
      <c r="C17" s="139"/>
      <c r="D17" s="140"/>
      <c r="E17" s="139"/>
      <c r="F17" s="140"/>
      <c r="G17" s="139"/>
      <c r="H17" s="141"/>
      <c r="I17" s="1"/>
      <c r="J17" s="1"/>
    </row>
    <row r="18" spans="1:10" ht="18" customHeight="1">
      <c r="A18" s="83" t="s">
        <v>13</v>
      </c>
      <c r="B18" s="53" t="s">
        <v>39</v>
      </c>
      <c r="C18" s="139"/>
      <c r="D18" s="140"/>
      <c r="E18" s="139"/>
      <c r="F18" s="140"/>
      <c r="G18" s="139"/>
      <c r="H18" s="141"/>
      <c r="I18" s="1"/>
      <c r="J18" s="1"/>
    </row>
    <row r="19" spans="1:10" ht="18" customHeight="1">
      <c r="A19" s="83" t="s">
        <v>14</v>
      </c>
      <c r="B19" s="53" t="s">
        <v>40</v>
      </c>
      <c r="C19" s="139"/>
      <c r="D19" s="140"/>
      <c r="E19" s="139"/>
      <c r="F19" s="140"/>
      <c r="G19" s="139"/>
      <c r="H19" s="141"/>
      <c r="I19" s="1"/>
      <c r="J19" s="1"/>
    </row>
    <row r="20" spans="1:10" ht="18" customHeight="1">
      <c r="A20" s="83" t="s">
        <v>15</v>
      </c>
      <c r="B20" s="53" t="s">
        <v>42</v>
      </c>
      <c r="C20" s="139"/>
      <c r="D20" s="140"/>
      <c r="E20" s="139"/>
      <c r="F20" s="140"/>
      <c r="G20" s="139"/>
      <c r="H20" s="141"/>
      <c r="I20" s="1"/>
      <c r="J20" s="1"/>
    </row>
    <row r="21" spans="1:10" ht="18" customHeight="1">
      <c r="A21" s="82" t="s">
        <v>16</v>
      </c>
      <c r="B21" s="53" t="s">
        <v>41</v>
      </c>
      <c r="C21" s="139"/>
      <c r="D21" s="140"/>
      <c r="E21" s="139"/>
      <c r="F21" s="140"/>
      <c r="G21" s="139"/>
      <c r="H21" s="141"/>
      <c r="I21" s="1"/>
      <c r="J21" s="1"/>
    </row>
    <row r="22" spans="1:10" ht="18" customHeight="1">
      <c r="A22" s="82" t="s">
        <v>17</v>
      </c>
      <c r="B22" s="54" t="s">
        <v>52</v>
      </c>
      <c r="C22" s="139"/>
      <c r="D22" s="140"/>
      <c r="E22" s="139"/>
      <c r="F22" s="140"/>
      <c r="G22" s="139"/>
      <c r="H22" s="141"/>
      <c r="I22" s="1"/>
      <c r="J22" s="1"/>
    </row>
    <row r="23" spans="1:10" ht="18" customHeight="1">
      <c r="A23" s="82" t="s">
        <v>43</v>
      </c>
      <c r="B23" s="54" t="s">
        <v>82</v>
      </c>
      <c r="C23" s="136"/>
      <c r="D23" s="137"/>
      <c r="E23" s="136"/>
      <c r="F23" s="137"/>
      <c r="G23" s="136"/>
      <c r="H23" s="138"/>
      <c r="I23" s="1"/>
      <c r="J23" s="1"/>
    </row>
    <row r="24" spans="1:10" ht="18" customHeight="1">
      <c r="A24" s="82" t="s">
        <v>18</v>
      </c>
      <c r="B24" s="54" t="s">
        <v>54</v>
      </c>
      <c r="C24" s="136"/>
      <c r="D24" s="137"/>
      <c r="E24" s="136"/>
      <c r="F24" s="137"/>
      <c r="G24" s="136"/>
      <c r="H24" s="138"/>
      <c r="I24" s="1"/>
      <c r="J24" s="1"/>
    </row>
    <row r="25" spans="1:10" ht="18" customHeight="1">
      <c r="A25" s="82" t="s">
        <v>19</v>
      </c>
      <c r="B25" s="54" t="s">
        <v>45</v>
      </c>
      <c r="C25" s="136"/>
      <c r="D25" s="137"/>
      <c r="E25" s="136"/>
      <c r="F25" s="137"/>
      <c r="G25" s="136"/>
      <c r="H25" s="138"/>
      <c r="I25" s="1"/>
      <c r="J25" s="1"/>
    </row>
    <row r="26" spans="1:10" ht="18" customHeight="1">
      <c r="A26" s="82" t="s">
        <v>20</v>
      </c>
      <c r="B26" s="54" t="s">
        <v>44</v>
      </c>
      <c r="C26" s="136"/>
      <c r="D26" s="137"/>
      <c r="E26" s="136"/>
      <c r="F26" s="137"/>
      <c r="G26" s="136"/>
      <c r="H26" s="138"/>
      <c r="I26" s="1"/>
      <c r="J26" s="1"/>
    </row>
    <row r="27" spans="1:10" ht="18" customHeight="1">
      <c r="A27" s="82" t="s">
        <v>55</v>
      </c>
      <c r="B27" s="54" t="s">
        <v>47</v>
      </c>
      <c r="C27" s="136"/>
      <c r="D27" s="137"/>
      <c r="E27" s="136"/>
      <c r="F27" s="137"/>
      <c r="G27" s="136"/>
      <c r="H27" s="138"/>
      <c r="I27" s="1"/>
      <c r="J27" s="1"/>
    </row>
    <row r="28" spans="1:10" ht="18" customHeight="1">
      <c r="A28" s="82" t="s">
        <v>56</v>
      </c>
      <c r="B28" s="54" t="s">
        <v>48</v>
      </c>
      <c r="C28" s="139"/>
      <c r="D28" s="140"/>
      <c r="E28" s="139"/>
      <c r="F28" s="140"/>
      <c r="G28" s="139"/>
      <c r="H28" s="141"/>
      <c r="I28" s="1"/>
      <c r="J28" s="1"/>
    </row>
    <row r="29" spans="1:10" ht="18" customHeight="1">
      <c r="A29" s="83" t="s">
        <v>57</v>
      </c>
      <c r="B29" s="53" t="s">
        <v>49</v>
      </c>
      <c r="C29" s="136"/>
      <c r="D29" s="137"/>
      <c r="E29" s="136"/>
      <c r="F29" s="137"/>
      <c r="G29" s="136"/>
      <c r="H29" s="138"/>
      <c r="I29" s="1"/>
      <c r="J29" s="1"/>
    </row>
    <row r="30" spans="1:8" s="129" customFormat="1" ht="18" customHeight="1">
      <c r="A30" s="109" t="s">
        <v>91</v>
      </c>
      <c r="B30" s="142"/>
      <c r="C30" s="119" t="s">
        <v>90</v>
      </c>
      <c r="D30" s="117" t="s">
        <v>96</v>
      </c>
      <c r="E30" s="119" t="s">
        <v>92</v>
      </c>
      <c r="F30" s="117" t="s">
        <v>94</v>
      </c>
      <c r="G30" s="119" t="s">
        <v>93</v>
      </c>
      <c r="H30" s="117" t="s">
        <v>95</v>
      </c>
    </row>
    <row r="31" spans="1:11" ht="18" customHeight="1">
      <c r="A31" s="82" t="s">
        <v>10</v>
      </c>
      <c r="B31" s="54" t="s">
        <v>36</v>
      </c>
      <c r="C31" s="136"/>
      <c r="D31" s="137"/>
      <c r="E31" s="136"/>
      <c r="F31" s="137"/>
      <c r="G31" s="136"/>
      <c r="H31" s="138"/>
      <c r="I31" s="5"/>
      <c r="J31" s="74"/>
      <c r="K31" s="56"/>
    </row>
    <row r="32" spans="1:10" ht="18" customHeight="1">
      <c r="A32" s="82" t="s">
        <v>11</v>
      </c>
      <c r="B32" s="54" t="s">
        <v>37</v>
      </c>
      <c r="C32" s="143"/>
      <c r="D32" s="144"/>
      <c r="E32" s="143"/>
      <c r="F32" s="144"/>
      <c r="G32" s="143"/>
      <c r="H32" s="145"/>
      <c r="I32" s="1"/>
      <c r="J32" s="1"/>
    </row>
    <row r="33" spans="1:10" ht="18" customHeight="1">
      <c r="A33" s="83" t="s">
        <v>12</v>
      </c>
      <c r="B33" s="53" t="s">
        <v>38</v>
      </c>
      <c r="C33" s="139"/>
      <c r="D33" s="140"/>
      <c r="E33" s="139"/>
      <c r="F33" s="140"/>
      <c r="G33" s="139"/>
      <c r="H33" s="141"/>
      <c r="I33" s="1"/>
      <c r="J33" s="1"/>
    </row>
    <row r="34" spans="1:10" ht="18" customHeight="1">
      <c r="A34" s="83" t="s">
        <v>13</v>
      </c>
      <c r="B34" s="53" t="s">
        <v>39</v>
      </c>
      <c r="C34" s="146"/>
      <c r="D34" s="147"/>
      <c r="E34" s="146"/>
      <c r="F34" s="147"/>
      <c r="G34" s="146"/>
      <c r="H34" s="148"/>
      <c r="I34" s="1"/>
      <c r="J34" s="1"/>
    </row>
    <row r="35" spans="1:10" ht="18" customHeight="1">
      <c r="A35" s="83" t="s">
        <v>14</v>
      </c>
      <c r="B35" s="53" t="s">
        <v>40</v>
      </c>
      <c r="C35" s="146"/>
      <c r="D35" s="147"/>
      <c r="E35" s="146"/>
      <c r="F35" s="147"/>
      <c r="G35" s="146"/>
      <c r="H35" s="148"/>
      <c r="I35" s="1"/>
      <c r="J35" s="1"/>
    </row>
    <row r="36" spans="1:10" ht="18" customHeight="1">
      <c r="A36" s="83" t="s">
        <v>15</v>
      </c>
      <c r="B36" s="53" t="s">
        <v>42</v>
      </c>
      <c r="C36" s="146"/>
      <c r="D36" s="147"/>
      <c r="E36" s="146"/>
      <c r="F36" s="147"/>
      <c r="G36" s="146"/>
      <c r="H36" s="148"/>
      <c r="I36" s="1"/>
      <c r="J36" s="1"/>
    </row>
    <row r="37" spans="1:10" ht="18" customHeight="1">
      <c r="A37" s="82" t="s">
        <v>16</v>
      </c>
      <c r="B37" s="53" t="s">
        <v>41</v>
      </c>
      <c r="C37" s="146"/>
      <c r="D37" s="147"/>
      <c r="E37" s="146"/>
      <c r="F37" s="147"/>
      <c r="G37" s="146"/>
      <c r="H37" s="148"/>
      <c r="I37" s="1"/>
      <c r="J37" s="1"/>
    </row>
    <row r="38" spans="1:10" ht="18" customHeight="1">
      <c r="A38" s="82" t="s">
        <v>17</v>
      </c>
      <c r="B38" s="54" t="s">
        <v>52</v>
      </c>
      <c r="C38" s="146"/>
      <c r="D38" s="147"/>
      <c r="E38" s="146"/>
      <c r="F38" s="147"/>
      <c r="G38" s="146"/>
      <c r="H38" s="148"/>
      <c r="I38" s="1"/>
      <c r="J38" s="1"/>
    </row>
    <row r="39" spans="1:10" ht="18" customHeight="1">
      <c r="A39" s="82" t="s">
        <v>43</v>
      </c>
      <c r="B39" s="54" t="s">
        <v>82</v>
      </c>
      <c r="C39" s="143"/>
      <c r="D39" s="144"/>
      <c r="E39" s="143"/>
      <c r="F39" s="144"/>
      <c r="G39" s="143"/>
      <c r="H39" s="145"/>
      <c r="I39" s="1"/>
      <c r="J39" s="1"/>
    </row>
    <row r="40" spans="1:10" ht="18" customHeight="1">
      <c r="A40" s="82" t="s">
        <v>18</v>
      </c>
      <c r="B40" s="54" t="s">
        <v>54</v>
      </c>
      <c r="C40" s="136"/>
      <c r="D40" s="137"/>
      <c r="E40" s="136"/>
      <c r="F40" s="137"/>
      <c r="G40" s="136"/>
      <c r="H40" s="138"/>
      <c r="I40" s="1"/>
      <c r="J40" s="1"/>
    </row>
    <row r="41" spans="1:10" ht="18" customHeight="1">
      <c r="A41" s="82" t="s">
        <v>19</v>
      </c>
      <c r="B41" s="54" t="s">
        <v>45</v>
      </c>
      <c r="C41" s="143"/>
      <c r="D41" s="144"/>
      <c r="E41" s="143"/>
      <c r="F41" s="144"/>
      <c r="G41" s="143"/>
      <c r="H41" s="145"/>
      <c r="I41" s="1"/>
      <c r="J41" s="1"/>
    </row>
    <row r="42" spans="1:10" ht="18" customHeight="1">
      <c r="A42" s="82" t="s">
        <v>20</v>
      </c>
      <c r="B42" s="54" t="s">
        <v>44</v>
      </c>
      <c r="C42" s="143"/>
      <c r="D42" s="144"/>
      <c r="E42" s="143"/>
      <c r="F42" s="144"/>
      <c r="G42" s="143"/>
      <c r="H42" s="145"/>
      <c r="I42" s="1"/>
      <c r="J42" s="1"/>
    </row>
    <row r="43" spans="1:10" ht="18" customHeight="1">
      <c r="A43" s="82" t="s">
        <v>55</v>
      </c>
      <c r="B43" s="54" t="s">
        <v>47</v>
      </c>
      <c r="C43" s="143"/>
      <c r="D43" s="144"/>
      <c r="E43" s="143"/>
      <c r="F43" s="144"/>
      <c r="G43" s="143"/>
      <c r="H43" s="145"/>
      <c r="I43" s="1"/>
      <c r="J43" s="1"/>
    </row>
    <row r="44" spans="1:10" ht="18" customHeight="1">
      <c r="A44" s="82" t="s">
        <v>56</v>
      </c>
      <c r="B44" s="54" t="s">
        <v>48</v>
      </c>
      <c r="C44" s="143"/>
      <c r="D44" s="144"/>
      <c r="E44" s="143"/>
      <c r="F44" s="144"/>
      <c r="G44" s="143"/>
      <c r="H44" s="145"/>
      <c r="I44" s="1"/>
      <c r="J44" s="1"/>
    </row>
    <row r="45" spans="1:10" ht="18" customHeight="1" thickBot="1">
      <c r="A45" s="84" t="s">
        <v>57</v>
      </c>
      <c r="B45" s="85" t="s">
        <v>49</v>
      </c>
      <c r="C45" s="149"/>
      <c r="D45" s="150"/>
      <c r="E45" s="149"/>
      <c r="F45" s="150"/>
      <c r="G45" s="149"/>
      <c r="H45" s="151"/>
      <c r="I45" s="1"/>
      <c r="J45" s="1"/>
    </row>
    <row r="46" ht="13.5" thickTop="1"/>
    <row r="47" spans="1:8" ht="12.75">
      <c r="A47" s="5"/>
      <c r="B47" s="5"/>
      <c r="C47" s="5"/>
      <c r="D47" s="5"/>
      <c r="E47" s="5"/>
      <c r="F47" s="5"/>
      <c r="G47" s="5"/>
      <c r="H47" s="5"/>
    </row>
    <row r="48" spans="1:8" ht="12.75">
      <c r="A48" s="5"/>
      <c r="B48" s="5"/>
      <c r="C48" s="5"/>
      <c r="D48" s="5"/>
      <c r="E48" s="5"/>
      <c r="F48" s="5"/>
      <c r="G48" s="5"/>
      <c r="H48" s="5"/>
    </row>
    <row r="49" spans="1:8" ht="12.75">
      <c r="A49" s="5"/>
      <c r="B49" s="5"/>
      <c r="C49" s="5"/>
      <c r="D49" s="5"/>
      <c r="E49" s="5"/>
      <c r="F49" s="5"/>
      <c r="G49" s="5"/>
      <c r="H49" s="5"/>
    </row>
    <row r="50" spans="1:8" ht="12.75">
      <c r="A50" s="5"/>
      <c r="B50" s="5"/>
      <c r="C50" s="5"/>
      <c r="D50" s="5"/>
      <c r="E50" s="5"/>
      <c r="F50" s="5"/>
      <c r="G50" s="5"/>
      <c r="H50" s="5"/>
    </row>
    <row r="51" spans="1:8" ht="12.75">
      <c r="A51" s="5"/>
      <c r="B51" s="5"/>
      <c r="C51" s="5"/>
      <c r="D51" s="5"/>
      <c r="E51" s="5"/>
      <c r="F51" s="5"/>
      <c r="G51" s="5"/>
      <c r="H51" s="5"/>
    </row>
    <row r="52" spans="1:8" ht="12.75">
      <c r="A52" s="5"/>
      <c r="B52" s="5"/>
      <c r="C52" s="5"/>
      <c r="D52" s="5"/>
      <c r="E52" s="5"/>
      <c r="F52" s="5"/>
      <c r="G52" s="5"/>
      <c r="H52" s="5"/>
    </row>
    <row r="53" spans="1:8" ht="12.75">
      <c r="A53" s="5"/>
      <c r="B53" s="5"/>
      <c r="C53" s="5"/>
      <c r="D53" s="5"/>
      <c r="E53" s="5"/>
      <c r="F53" s="5"/>
      <c r="G53" s="5"/>
      <c r="H53" s="5"/>
    </row>
    <row r="54" spans="1:8" ht="12.75">
      <c r="A54" s="5"/>
      <c r="B54" s="5"/>
      <c r="C54" s="5"/>
      <c r="D54" s="5"/>
      <c r="E54" s="5"/>
      <c r="F54" s="5"/>
      <c r="G54" s="5"/>
      <c r="H54" s="5"/>
    </row>
    <row r="55" spans="1:8" ht="12.75">
      <c r="A55" s="5"/>
      <c r="B55" s="5"/>
      <c r="C55" s="5"/>
      <c r="D55" s="5"/>
      <c r="E55" s="5"/>
      <c r="F55" s="5"/>
      <c r="G55" s="5"/>
      <c r="H55" s="5"/>
    </row>
    <row r="56" spans="1:8" ht="12.75">
      <c r="A56" s="5"/>
      <c r="B56" s="5"/>
      <c r="C56" s="5"/>
      <c r="D56" s="5"/>
      <c r="E56" s="5"/>
      <c r="F56" s="5"/>
      <c r="G56" s="5"/>
      <c r="H56" s="5"/>
    </row>
    <row r="57" spans="1:8" ht="12.75">
      <c r="A57" s="5"/>
      <c r="B57" s="5"/>
      <c r="C57" s="5"/>
      <c r="D57" s="5"/>
      <c r="E57" s="5"/>
      <c r="F57" s="5"/>
      <c r="G57" s="5"/>
      <c r="H57" s="5"/>
    </row>
    <row r="58" spans="1:8" ht="12.75">
      <c r="A58" s="5"/>
      <c r="B58" s="5"/>
      <c r="C58" s="5"/>
      <c r="D58" s="5"/>
      <c r="E58" s="5"/>
      <c r="F58" s="5"/>
      <c r="G58" s="5"/>
      <c r="H58" s="5"/>
    </row>
    <row r="59" spans="1:8" ht="12.75">
      <c r="A59" s="5"/>
      <c r="B59" s="5"/>
      <c r="C59" s="5"/>
      <c r="D59" s="5"/>
      <c r="E59" s="5"/>
      <c r="F59" s="5"/>
      <c r="G59" s="5"/>
      <c r="H59" s="5"/>
    </row>
    <row r="60" spans="1:8" ht="12.75">
      <c r="A60" s="5"/>
      <c r="B60" s="5"/>
      <c r="C60" s="5"/>
      <c r="D60" s="5"/>
      <c r="E60" s="5"/>
      <c r="F60" s="5"/>
      <c r="G60" s="5"/>
      <c r="H60" s="5"/>
    </row>
    <row r="61" spans="1:8" ht="12.75">
      <c r="A61" s="5"/>
      <c r="B61" s="5"/>
      <c r="C61" s="5"/>
      <c r="D61" s="5"/>
      <c r="E61" s="5"/>
      <c r="F61" s="5"/>
      <c r="G61" s="5"/>
      <c r="H61" s="5"/>
    </row>
    <row r="62" spans="1:8" ht="12.75">
      <c r="A62" s="5"/>
      <c r="B62" s="5"/>
      <c r="C62" s="5"/>
      <c r="D62" s="5"/>
      <c r="E62" s="5"/>
      <c r="F62" s="5"/>
      <c r="G62" s="5"/>
      <c r="H62" s="5"/>
    </row>
    <row r="63" spans="1:8" ht="12.75">
      <c r="A63" s="5"/>
      <c r="B63" s="5"/>
      <c r="C63" s="5"/>
      <c r="D63" s="5"/>
      <c r="E63" s="5"/>
      <c r="F63" s="5"/>
      <c r="G63" s="5"/>
      <c r="H63" s="5"/>
    </row>
    <row r="64" spans="1:8" ht="12.75">
      <c r="A64" s="5"/>
      <c r="B64" s="5"/>
      <c r="C64" s="5"/>
      <c r="D64" s="5"/>
      <c r="E64" s="5"/>
      <c r="F64" s="5"/>
      <c r="G64" s="5"/>
      <c r="H64" s="5"/>
    </row>
    <row r="65" spans="1:8" ht="12.75">
      <c r="A65" s="5"/>
      <c r="B65" s="5"/>
      <c r="C65" s="5"/>
      <c r="D65" s="5"/>
      <c r="E65" s="5"/>
      <c r="F65" s="5"/>
      <c r="G65" s="5"/>
      <c r="H65" s="5"/>
    </row>
    <row r="66" spans="1:8" ht="12.75">
      <c r="A66" s="5"/>
      <c r="B66" s="5"/>
      <c r="C66" s="5"/>
      <c r="D66" s="5"/>
      <c r="E66" s="5"/>
      <c r="F66" s="5"/>
      <c r="G66" s="5"/>
      <c r="H66" s="5"/>
    </row>
    <row r="67" spans="1:8" ht="12.75">
      <c r="A67" s="5"/>
      <c r="B67" s="5"/>
      <c r="C67" s="5"/>
      <c r="D67" s="5"/>
      <c r="E67" s="5"/>
      <c r="F67" s="5"/>
      <c r="G67" s="5"/>
      <c r="H67" s="5"/>
    </row>
    <row r="68" spans="1:8" ht="12.75">
      <c r="A68" s="5"/>
      <c r="B68" s="5"/>
      <c r="C68" s="5"/>
      <c r="D68" s="5"/>
      <c r="E68" s="5"/>
      <c r="F68" s="5"/>
      <c r="G68" s="5"/>
      <c r="H68" s="5"/>
    </row>
    <row r="69" spans="9:10" s="5" customFormat="1" ht="12.75">
      <c r="I69" s="56"/>
      <c r="J69" s="56"/>
    </row>
    <row r="70" s="56" customFormat="1" ht="12.75"/>
    <row r="71" spans="1:8" ht="12.75">
      <c r="A71" s="56"/>
      <c r="B71" s="56"/>
      <c r="C71" s="56"/>
      <c r="D71" s="56"/>
      <c r="E71" s="56"/>
      <c r="F71" s="56"/>
      <c r="G71" s="56"/>
      <c r="H71" s="56"/>
    </row>
    <row r="72" spans="1:8" ht="12.75">
      <c r="A72" s="56"/>
      <c r="B72" s="56"/>
      <c r="C72" s="56"/>
      <c r="D72" s="56"/>
      <c r="E72" s="56"/>
      <c r="F72" s="56"/>
      <c r="G72" s="56"/>
      <c r="H72" s="56"/>
    </row>
    <row r="73" spans="1:8" ht="12.75">
      <c r="A73" s="56"/>
      <c r="B73" s="56"/>
      <c r="C73" s="56"/>
      <c r="D73" s="56"/>
      <c r="E73" s="56"/>
      <c r="F73" s="56"/>
      <c r="G73" s="56"/>
      <c r="H73" s="56"/>
    </row>
    <row r="74" spans="1:8" ht="12.75">
      <c r="A74" s="56"/>
      <c r="B74" s="56"/>
      <c r="C74" s="56"/>
      <c r="D74" s="56"/>
      <c r="E74" s="56"/>
      <c r="F74" s="56"/>
      <c r="G74" s="56"/>
      <c r="H74" s="56"/>
    </row>
    <row r="75" spans="1:8" ht="12.75">
      <c r="A75" s="56"/>
      <c r="B75" s="56"/>
      <c r="C75" s="56"/>
      <c r="D75" s="56"/>
      <c r="E75" s="56"/>
      <c r="F75" s="56"/>
      <c r="G75" s="56"/>
      <c r="H75" s="56"/>
    </row>
  </sheetData>
  <dataValidations count="1">
    <dataValidation type="decimal" allowBlank="1" showInputMessage="1" showErrorMessage="1" sqref="C15:H29 C31:H45">
      <formula1>0</formula1>
      <formula2>1000000</formula2>
    </dataValidation>
  </dataValidations>
  <printOptions horizontalCentered="1" verticalCentered="1"/>
  <pageMargins left="0" right="0" top="0.3" bottom="0.5" header="0.5" footer="0.35"/>
  <pageSetup fitToHeight="1" fitToWidth="1" horizontalDpi="360" verticalDpi="360" orientation="landscape" scale="54" r:id="rId2"/>
  <headerFooter alignWithMargins="0">
    <oddFooter>&amp;L&amp;"Times New Roman,Regular"&amp;D  &amp;F  &amp;A&amp;C&amp;P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75"/>
  <sheetViews>
    <sheetView view="pageBreakPreview" zoomScale="60" zoomScaleNormal="70" workbookViewId="0" topLeftCell="A1">
      <selection activeCell="D20" sqref="D20"/>
    </sheetView>
  </sheetViews>
  <sheetFormatPr defaultColWidth="9.140625" defaultRowHeight="12.75"/>
  <cols>
    <col min="1" max="1" width="3.8515625" style="1" customWidth="1"/>
    <col min="2" max="2" width="40.7109375" style="1" customWidth="1"/>
    <col min="3" max="7" width="22.7109375" style="1" customWidth="1"/>
    <col min="8" max="8" width="21.7109375" style="1" customWidth="1"/>
    <col min="9" max="10" width="9.140625" style="56" customWidth="1"/>
    <col min="11" max="16384" width="9.140625" style="1" customWidth="1"/>
  </cols>
  <sheetData>
    <row r="1" spans="1:11" s="126" customFormat="1" ht="24" customHeight="1">
      <c r="A1" s="57" t="s">
        <v>0</v>
      </c>
      <c r="B1" s="45"/>
      <c r="C1" s="46"/>
      <c r="D1" s="46"/>
      <c r="E1" s="46"/>
      <c r="F1" s="46"/>
      <c r="G1" s="46"/>
      <c r="H1" s="46"/>
      <c r="I1" s="46"/>
      <c r="J1" s="125"/>
      <c r="K1" s="125"/>
    </row>
    <row r="2" spans="1:11" s="126" customFormat="1" ht="12.75" customHeight="1">
      <c r="A2" s="58"/>
      <c r="B2" s="45"/>
      <c r="C2" s="46"/>
      <c r="D2" s="46"/>
      <c r="E2" s="46"/>
      <c r="F2" s="46"/>
      <c r="G2" s="46"/>
      <c r="H2" s="46"/>
      <c r="I2" s="46"/>
      <c r="J2" s="125"/>
      <c r="K2" s="125"/>
    </row>
    <row r="3" spans="1:11" ht="19.5">
      <c r="A3" s="47" t="s">
        <v>89</v>
      </c>
      <c r="B3" s="47"/>
      <c r="C3" s="48"/>
      <c r="D3" s="48"/>
      <c r="E3" s="48"/>
      <c r="F3" s="48"/>
      <c r="G3" s="48"/>
      <c r="H3" s="48"/>
      <c r="I3" s="5"/>
      <c r="K3" s="56"/>
    </row>
    <row r="4" spans="1:11" s="129" customFormat="1" ht="18.75" customHeight="1">
      <c r="A4" s="49" t="s">
        <v>1</v>
      </c>
      <c r="B4" s="49" t="s">
        <v>2</v>
      </c>
      <c r="C4" s="48"/>
      <c r="D4" s="48"/>
      <c r="E4" s="48"/>
      <c r="F4" s="48"/>
      <c r="G4" s="48"/>
      <c r="H4" s="48"/>
      <c r="I4" s="127"/>
      <c r="J4" s="128"/>
      <c r="K4" s="128"/>
    </row>
    <row r="5" spans="1:11" s="129" customFormat="1" ht="18.75" customHeight="1">
      <c r="A5" s="49" t="s">
        <v>3</v>
      </c>
      <c r="B5" s="49" t="s">
        <v>4</v>
      </c>
      <c r="C5" s="48"/>
      <c r="D5" s="48"/>
      <c r="E5" s="48"/>
      <c r="F5" s="48"/>
      <c r="G5" s="48"/>
      <c r="H5" s="48"/>
      <c r="I5" s="127"/>
      <c r="J5" s="128"/>
      <c r="K5" s="128"/>
    </row>
    <row r="6" spans="1:11" ht="20.25" customHeight="1" thickBot="1">
      <c r="A6" s="55"/>
      <c r="B6" s="5"/>
      <c r="C6" s="5"/>
      <c r="D6" s="5"/>
      <c r="E6" s="5"/>
      <c r="F6" s="5"/>
      <c r="G6" s="5"/>
      <c r="H6" s="5"/>
      <c r="I6" s="5"/>
      <c r="K6" s="56"/>
    </row>
    <row r="7" spans="1:11" s="129" customFormat="1" ht="19.5" customHeight="1" thickBot="1">
      <c r="A7" s="78"/>
      <c r="B7" s="79" t="s">
        <v>5</v>
      </c>
      <c r="C7" s="111"/>
      <c r="D7" s="112"/>
      <c r="E7" s="124"/>
      <c r="F7" s="124"/>
      <c r="G7" s="124"/>
      <c r="H7" s="130"/>
      <c r="I7" s="127"/>
      <c r="J7" s="128"/>
      <c r="K7" s="128"/>
    </row>
    <row r="8" spans="1:10" s="129" customFormat="1" ht="19.5" customHeight="1">
      <c r="A8" s="50"/>
      <c r="B8" s="51"/>
      <c r="C8" s="51"/>
      <c r="D8" s="51"/>
      <c r="E8" s="51"/>
      <c r="F8" s="51"/>
      <c r="G8" s="51"/>
      <c r="H8" s="51"/>
      <c r="I8" s="128"/>
      <c r="J8" s="128"/>
    </row>
    <row r="9" spans="1:9" s="134" customFormat="1" ht="19.5" customHeight="1" thickBot="1">
      <c r="A9" s="73"/>
      <c r="B9" s="73"/>
      <c r="C9" s="70" t="s">
        <v>50</v>
      </c>
      <c r="D9" s="70"/>
      <c r="E9" s="70" t="s">
        <v>51</v>
      </c>
      <c r="F9" s="70"/>
      <c r="G9" s="70" t="s">
        <v>58</v>
      </c>
      <c r="H9" s="70"/>
      <c r="I9" s="152"/>
    </row>
    <row r="10" spans="1:8" s="129" customFormat="1" ht="15.75">
      <c r="A10" s="81"/>
      <c r="B10" s="80" t="s">
        <v>80</v>
      </c>
      <c r="C10" s="68" t="s">
        <v>81</v>
      </c>
      <c r="D10" s="68"/>
      <c r="E10" s="68" t="s">
        <v>81</v>
      </c>
      <c r="F10" s="110"/>
      <c r="G10" s="106" t="s">
        <v>81</v>
      </c>
      <c r="H10" s="110"/>
    </row>
    <row r="11" spans="1:8" s="129" customFormat="1" ht="18" customHeight="1">
      <c r="A11" s="67"/>
      <c r="B11" s="2" t="s">
        <v>6</v>
      </c>
      <c r="C11" s="71"/>
      <c r="D11" s="113"/>
      <c r="E11" s="71"/>
      <c r="F11" s="113"/>
      <c r="G11" s="71"/>
      <c r="H11" s="120"/>
    </row>
    <row r="12" spans="1:8" s="129" customFormat="1" ht="18" customHeight="1">
      <c r="A12" s="67"/>
      <c r="B12" s="2" t="s">
        <v>8</v>
      </c>
      <c r="C12" s="72"/>
      <c r="D12" s="114"/>
      <c r="E12" s="72"/>
      <c r="F12" s="114"/>
      <c r="G12" s="72"/>
      <c r="H12" s="121"/>
    </row>
    <row r="13" spans="1:8" s="129" customFormat="1" ht="16.5" thickBot="1">
      <c r="A13" s="3"/>
      <c r="B13" s="4" t="s">
        <v>9</v>
      </c>
      <c r="C13" s="69"/>
      <c r="D13" s="115"/>
      <c r="E13" s="69"/>
      <c r="F13" s="115"/>
      <c r="G13" s="69"/>
      <c r="H13" s="122"/>
    </row>
    <row r="14" spans="1:8" s="129" customFormat="1" ht="18" customHeight="1" thickTop="1">
      <c r="A14" s="107" t="s">
        <v>46</v>
      </c>
      <c r="B14" s="108"/>
      <c r="C14" s="118" t="s">
        <v>90</v>
      </c>
      <c r="D14" s="116" t="s">
        <v>96</v>
      </c>
      <c r="E14" s="118" t="s">
        <v>92</v>
      </c>
      <c r="F14" s="116" t="s">
        <v>94</v>
      </c>
      <c r="G14" s="118" t="s">
        <v>93</v>
      </c>
      <c r="H14" s="116" t="s">
        <v>95</v>
      </c>
    </row>
    <row r="15" spans="1:10" ht="18" customHeight="1">
      <c r="A15" s="82" t="s">
        <v>10</v>
      </c>
      <c r="B15" s="54" t="s">
        <v>36</v>
      </c>
      <c r="C15" s="136"/>
      <c r="D15" s="137"/>
      <c r="E15" s="136"/>
      <c r="F15" s="137"/>
      <c r="G15" s="136"/>
      <c r="H15" s="138"/>
      <c r="I15" s="1"/>
      <c r="J15" s="1"/>
    </row>
    <row r="16" spans="1:10" ht="18" customHeight="1">
      <c r="A16" s="83" t="s">
        <v>11</v>
      </c>
      <c r="B16" s="53" t="s">
        <v>37</v>
      </c>
      <c r="C16" s="139"/>
      <c r="D16" s="140"/>
      <c r="E16" s="139"/>
      <c r="F16" s="140"/>
      <c r="G16" s="139"/>
      <c r="H16" s="141"/>
      <c r="I16" s="1"/>
      <c r="J16" s="1"/>
    </row>
    <row r="17" spans="1:10" ht="18" customHeight="1">
      <c r="A17" s="83" t="s">
        <v>12</v>
      </c>
      <c r="B17" s="53" t="s">
        <v>38</v>
      </c>
      <c r="C17" s="139"/>
      <c r="D17" s="140"/>
      <c r="E17" s="139"/>
      <c r="F17" s="140"/>
      <c r="G17" s="139"/>
      <c r="H17" s="141"/>
      <c r="I17" s="1"/>
      <c r="J17" s="1"/>
    </row>
    <row r="18" spans="1:10" ht="18" customHeight="1">
      <c r="A18" s="83" t="s">
        <v>13</v>
      </c>
      <c r="B18" s="53" t="s">
        <v>39</v>
      </c>
      <c r="C18" s="139"/>
      <c r="D18" s="140"/>
      <c r="E18" s="139"/>
      <c r="F18" s="140"/>
      <c r="G18" s="139"/>
      <c r="H18" s="141"/>
      <c r="I18" s="1"/>
      <c r="J18" s="1"/>
    </row>
    <row r="19" spans="1:10" ht="18" customHeight="1">
      <c r="A19" s="83" t="s">
        <v>14</v>
      </c>
      <c r="B19" s="53" t="s">
        <v>40</v>
      </c>
      <c r="C19" s="139"/>
      <c r="D19" s="140"/>
      <c r="E19" s="139"/>
      <c r="F19" s="140"/>
      <c r="G19" s="139"/>
      <c r="H19" s="141"/>
      <c r="I19" s="1"/>
      <c r="J19" s="1"/>
    </row>
    <row r="20" spans="1:10" ht="18" customHeight="1">
      <c r="A20" s="83" t="s">
        <v>15</v>
      </c>
      <c r="B20" s="53" t="s">
        <v>42</v>
      </c>
      <c r="C20" s="139"/>
      <c r="D20" s="140"/>
      <c r="E20" s="139"/>
      <c r="F20" s="140"/>
      <c r="G20" s="139"/>
      <c r="H20" s="141"/>
      <c r="I20" s="1"/>
      <c r="J20" s="1"/>
    </row>
    <row r="21" spans="1:10" ht="18" customHeight="1">
      <c r="A21" s="82" t="s">
        <v>16</v>
      </c>
      <c r="B21" s="53" t="s">
        <v>41</v>
      </c>
      <c r="C21" s="139"/>
      <c r="D21" s="140"/>
      <c r="E21" s="139"/>
      <c r="F21" s="140"/>
      <c r="G21" s="139"/>
      <c r="H21" s="141"/>
      <c r="I21" s="1"/>
      <c r="J21" s="1"/>
    </row>
    <row r="22" spans="1:10" ht="18" customHeight="1">
      <c r="A22" s="82" t="s">
        <v>17</v>
      </c>
      <c r="B22" s="54" t="s">
        <v>52</v>
      </c>
      <c r="C22" s="139"/>
      <c r="D22" s="140"/>
      <c r="E22" s="139"/>
      <c r="F22" s="140"/>
      <c r="G22" s="139"/>
      <c r="H22" s="141"/>
      <c r="I22" s="1"/>
      <c r="J22" s="1"/>
    </row>
    <row r="23" spans="1:10" ht="18" customHeight="1">
      <c r="A23" s="82" t="s">
        <v>43</v>
      </c>
      <c r="B23" s="54" t="s">
        <v>82</v>
      </c>
      <c r="C23" s="136"/>
      <c r="D23" s="137"/>
      <c r="E23" s="136"/>
      <c r="F23" s="137"/>
      <c r="G23" s="136"/>
      <c r="H23" s="138"/>
      <c r="I23" s="1"/>
      <c r="J23" s="1"/>
    </row>
    <row r="24" spans="1:10" ht="18" customHeight="1">
      <c r="A24" s="82" t="s">
        <v>18</v>
      </c>
      <c r="B24" s="54" t="s">
        <v>54</v>
      </c>
      <c r="C24" s="136"/>
      <c r="D24" s="137"/>
      <c r="E24" s="136"/>
      <c r="F24" s="137"/>
      <c r="G24" s="136"/>
      <c r="H24" s="138"/>
      <c r="I24" s="1"/>
      <c r="J24" s="1"/>
    </row>
    <row r="25" spans="1:10" ht="18" customHeight="1">
      <c r="A25" s="82" t="s">
        <v>19</v>
      </c>
      <c r="B25" s="54" t="s">
        <v>45</v>
      </c>
      <c r="C25" s="136"/>
      <c r="D25" s="137"/>
      <c r="E25" s="136"/>
      <c r="F25" s="137"/>
      <c r="G25" s="136"/>
      <c r="H25" s="138"/>
      <c r="I25" s="1"/>
      <c r="J25" s="1"/>
    </row>
    <row r="26" spans="1:10" ht="18" customHeight="1">
      <c r="A26" s="82" t="s">
        <v>20</v>
      </c>
      <c r="B26" s="54" t="s">
        <v>44</v>
      </c>
      <c r="C26" s="136"/>
      <c r="D26" s="137"/>
      <c r="E26" s="136"/>
      <c r="F26" s="137"/>
      <c r="G26" s="136"/>
      <c r="H26" s="138"/>
      <c r="I26" s="1"/>
      <c r="J26" s="1"/>
    </row>
    <row r="27" spans="1:10" ht="18" customHeight="1">
      <c r="A27" s="82" t="s">
        <v>55</v>
      </c>
      <c r="B27" s="54" t="s">
        <v>47</v>
      </c>
      <c r="C27" s="136"/>
      <c r="D27" s="137"/>
      <c r="E27" s="136"/>
      <c r="F27" s="137"/>
      <c r="G27" s="136"/>
      <c r="H27" s="138"/>
      <c r="I27" s="1"/>
      <c r="J27" s="1"/>
    </row>
    <row r="28" spans="1:10" ht="18" customHeight="1">
      <c r="A28" s="82" t="s">
        <v>56</v>
      </c>
      <c r="B28" s="54" t="s">
        <v>48</v>
      </c>
      <c r="C28" s="139"/>
      <c r="D28" s="140"/>
      <c r="E28" s="139"/>
      <c r="F28" s="140"/>
      <c r="G28" s="139"/>
      <c r="H28" s="141"/>
      <c r="I28" s="1"/>
      <c r="J28" s="1"/>
    </row>
    <row r="29" spans="1:10" ht="18" customHeight="1">
      <c r="A29" s="83" t="s">
        <v>57</v>
      </c>
      <c r="B29" s="53" t="s">
        <v>49</v>
      </c>
      <c r="C29" s="139"/>
      <c r="D29" s="140"/>
      <c r="E29" s="139"/>
      <c r="F29" s="140"/>
      <c r="G29" s="139"/>
      <c r="H29" s="141"/>
      <c r="I29" s="1"/>
      <c r="J29" s="1"/>
    </row>
    <row r="30" spans="1:8" s="129" customFormat="1" ht="18" customHeight="1">
      <c r="A30" s="109" t="s">
        <v>91</v>
      </c>
      <c r="B30" s="142"/>
      <c r="C30" s="119" t="s">
        <v>90</v>
      </c>
      <c r="D30" s="117" t="s">
        <v>96</v>
      </c>
      <c r="E30" s="119" t="s">
        <v>92</v>
      </c>
      <c r="F30" s="117" t="s">
        <v>94</v>
      </c>
      <c r="G30" s="119" t="s">
        <v>93</v>
      </c>
      <c r="H30" s="117" t="s">
        <v>95</v>
      </c>
    </row>
    <row r="31" spans="1:11" ht="18" customHeight="1">
      <c r="A31" s="82" t="s">
        <v>10</v>
      </c>
      <c r="B31" s="54" t="s">
        <v>36</v>
      </c>
      <c r="C31" s="136"/>
      <c r="D31" s="137"/>
      <c r="E31" s="136"/>
      <c r="F31" s="137"/>
      <c r="G31" s="136"/>
      <c r="H31" s="138"/>
      <c r="I31" s="5"/>
      <c r="J31" s="74"/>
      <c r="K31" s="56"/>
    </row>
    <row r="32" spans="1:10" ht="18" customHeight="1">
      <c r="A32" s="82" t="s">
        <v>11</v>
      </c>
      <c r="B32" s="54" t="s">
        <v>37</v>
      </c>
      <c r="C32" s="143"/>
      <c r="D32" s="144"/>
      <c r="E32" s="143"/>
      <c r="F32" s="144"/>
      <c r="G32" s="143"/>
      <c r="H32" s="145"/>
      <c r="I32" s="1"/>
      <c r="J32" s="1"/>
    </row>
    <row r="33" spans="1:10" ht="18" customHeight="1">
      <c r="A33" s="83" t="s">
        <v>12</v>
      </c>
      <c r="B33" s="53" t="s">
        <v>38</v>
      </c>
      <c r="C33" s="139"/>
      <c r="D33" s="140"/>
      <c r="E33" s="139"/>
      <c r="F33" s="140"/>
      <c r="G33" s="139"/>
      <c r="H33" s="141"/>
      <c r="I33" s="1"/>
      <c r="J33" s="1"/>
    </row>
    <row r="34" spans="1:10" ht="18" customHeight="1">
      <c r="A34" s="83" t="s">
        <v>13</v>
      </c>
      <c r="B34" s="53" t="s">
        <v>39</v>
      </c>
      <c r="C34" s="146"/>
      <c r="D34" s="147"/>
      <c r="E34" s="146"/>
      <c r="F34" s="147"/>
      <c r="G34" s="146"/>
      <c r="H34" s="148"/>
      <c r="I34" s="1"/>
      <c r="J34" s="1"/>
    </row>
    <row r="35" spans="1:10" ht="18" customHeight="1">
      <c r="A35" s="83" t="s">
        <v>14</v>
      </c>
      <c r="B35" s="53" t="s">
        <v>40</v>
      </c>
      <c r="C35" s="146"/>
      <c r="D35" s="147"/>
      <c r="E35" s="146"/>
      <c r="F35" s="147"/>
      <c r="G35" s="146"/>
      <c r="H35" s="148"/>
      <c r="I35" s="1"/>
      <c r="J35" s="1"/>
    </row>
    <row r="36" spans="1:10" ht="18" customHeight="1">
      <c r="A36" s="83" t="s">
        <v>15</v>
      </c>
      <c r="B36" s="53" t="s">
        <v>42</v>
      </c>
      <c r="C36" s="146"/>
      <c r="D36" s="147"/>
      <c r="E36" s="146"/>
      <c r="F36" s="147"/>
      <c r="G36" s="146"/>
      <c r="H36" s="148"/>
      <c r="I36" s="1"/>
      <c r="J36" s="1"/>
    </row>
    <row r="37" spans="1:10" ht="18" customHeight="1">
      <c r="A37" s="82" t="s">
        <v>16</v>
      </c>
      <c r="B37" s="53" t="s">
        <v>41</v>
      </c>
      <c r="C37" s="146"/>
      <c r="D37" s="147"/>
      <c r="E37" s="146"/>
      <c r="F37" s="147"/>
      <c r="G37" s="146"/>
      <c r="H37" s="148"/>
      <c r="I37" s="1"/>
      <c r="J37" s="1"/>
    </row>
    <row r="38" spans="1:10" ht="18" customHeight="1">
      <c r="A38" s="82" t="s">
        <v>17</v>
      </c>
      <c r="B38" s="54" t="s">
        <v>52</v>
      </c>
      <c r="C38" s="146"/>
      <c r="D38" s="147"/>
      <c r="E38" s="146"/>
      <c r="F38" s="147"/>
      <c r="G38" s="146"/>
      <c r="H38" s="148"/>
      <c r="I38" s="1"/>
      <c r="J38" s="1"/>
    </row>
    <row r="39" spans="1:10" ht="18" customHeight="1">
      <c r="A39" s="82" t="s">
        <v>43</v>
      </c>
      <c r="B39" s="54" t="s">
        <v>82</v>
      </c>
      <c r="C39" s="143"/>
      <c r="D39" s="144"/>
      <c r="E39" s="143"/>
      <c r="F39" s="144"/>
      <c r="G39" s="143"/>
      <c r="H39" s="145"/>
      <c r="I39" s="1"/>
      <c r="J39" s="1"/>
    </row>
    <row r="40" spans="1:10" ht="18" customHeight="1">
      <c r="A40" s="82" t="s">
        <v>18</v>
      </c>
      <c r="B40" s="54" t="s">
        <v>54</v>
      </c>
      <c r="C40" s="136"/>
      <c r="D40" s="137"/>
      <c r="E40" s="136"/>
      <c r="F40" s="137"/>
      <c r="G40" s="136"/>
      <c r="H40" s="138"/>
      <c r="I40" s="1"/>
      <c r="J40" s="1"/>
    </row>
    <row r="41" spans="1:10" ht="18" customHeight="1">
      <c r="A41" s="82" t="s">
        <v>19</v>
      </c>
      <c r="B41" s="54" t="s">
        <v>45</v>
      </c>
      <c r="C41" s="143"/>
      <c r="D41" s="144"/>
      <c r="E41" s="143"/>
      <c r="F41" s="144"/>
      <c r="G41" s="143"/>
      <c r="H41" s="145"/>
      <c r="I41" s="1"/>
      <c r="J41" s="1"/>
    </row>
    <row r="42" spans="1:10" ht="18" customHeight="1">
      <c r="A42" s="82" t="s">
        <v>20</v>
      </c>
      <c r="B42" s="54" t="s">
        <v>44</v>
      </c>
      <c r="C42" s="146"/>
      <c r="D42" s="147"/>
      <c r="E42" s="146"/>
      <c r="F42" s="147"/>
      <c r="G42" s="146"/>
      <c r="H42" s="148"/>
      <c r="I42" s="1"/>
      <c r="J42" s="1"/>
    </row>
    <row r="43" spans="1:10" ht="18" customHeight="1">
      <c r="A43" s="82" t="s">
        <v>55</v>
      </c>
      <c r="B43" s="54" t="s">
        <v>47</v>
      </c>
      <c r="C43" s="143"/>
      <c r="D43" s="144"/>
      <c r="E43" s="143"/>
      <c r="F43" s="144"/>
      <c r="G43" s="143"/>
      <c r="H43" s="145"/>
      <c r="I43" s="1"/>
      <c r="J43" s="1"/>
    </row>
    <row r="44" spans="1:10" ht="18" customHeight="1">
      <c r="A44" s="82" t="s">
        <v>56</v>
      </c>
      <c r="B44" s="54" t="s">
        <v>48</v>
      </c>
      <c r="C44" s="143"/>
      <c r="D44" s="144"/>
      <c r="E44" s="143"/>
      <c r="F44" s="144"/>
      <c r="G44" s="143"/>
      <c r="H44" s="145"/>
      <c r="I44" s="1"/>
      <c r="J44" s="1"/>
    </row>
    <row r="45" spans="1:10" ht="18" customHeight="1" thickBot="1">
      <c r="A45" s="84" t="s">
        <v>57</v>
      </c>
      <c r="B45" s="85" t="s">
        <v>49</v>
      </c>
      <c r="C45" s="149"/>
      <c r="D45" s="150"/>
      <c r="E45" s="149"/>
      <c r="F45" s="150"/>
      <c r="G45" s="149"/>
      <c r="H45" s="151"/>
      <c r="I45" s="1"/>
      <c r="J45" s="1"/>
    </row>
    <row r="46" ht="13.5" thickTop="1"/>
    <row r="47" spans="1:8" ht="12.75">
      <c r="A47" s="5"/>
      <c r="B47" s="5"/>
      <c r="C47" s="5"/>
      <c r="D47" s="5"/>
      <c r="E47" s="5"/>
      <c r="F47" s="5"/>
      <c r="G47" s="5"/>
      <c r="H47" s="5"/>
    </row>
    <row r="48" spans="1:8" ht="12.75">
      <c r="A48" s="5"/>
      <c r="B48" s="5"/>
      <c r="C48" s="5"/>
      <c r="D48" s="5"/>
      <c r="E48" s="5"/>
      <c r="F48" s="5"/>
      <c r="G48" s="5"/>
      <c r="H48" s="5"/>
    </row>
    <row r="49" spans="1:8" ht="12.75">
      <c r="A49" s="5"/>
      <c r="B49" s="5"/>
      <c r="C49" s="5"/>
      <c r="D49" s="5"/>
      <c r="E49" s="5"/>
      <c r="F49" s="5"/>
      <c r="G49" s="5"/>
      <c r="H49" s="5"/>
    </row>
    <row r="50" spans="1:8" ht="12.75">
      <c r="A50" s="5"/>
      <c r="B50" s="5"/>
      <c r="C50" s="5"/>
      <c r="D50" s="5"/>
      <c r="E50" s="5"/>
      <c r="F50" s="5"/>
      <c r="G50" s="5"/>
      <c r="H50" s="5"/>
    </row>
    <row r="51" spans="1:8" ht="12.75">
      <c r="A51" s="5"/>
      <c r="B51" s="5"/>
      <c r="C51" s="5"/>
      <c r="D51" s="5"/>
      <c r="E51" s="5"/>
      <c r="F51" s="5"/>
      <c r="G51" s="5"/>
      <c r="H51" s="5"/>
    </row>
    <row r="52" spans="1:8" ht="12.75">
      <c r="A52" s="5"/>
      <c r="B52" s="5"/>
      <c r="C52" s="5"/>
      <c r="D52" s="5"/>
      <c r="E52" s="5"/>
      <c r="F52" s="5"/>
      <c r="G52" s="5"/>
      <c r="H52" s="5"/>
    </row>
    <row r="53" spans="1:8" ht="12.75">
      <c r="A53" s="5"/>
      <c r="B53" s="5"/>
      <c r="C53" s="5"/>
      <c r="D53" s="5"/>
      <c r="E53" s="5"/>
      <c r="F53" s="5"/>
      <c r="G53" s="5"/>
      <c r="H53" s="5"/>
    </row>
    <row r="54" spans="1:8" ht="12.75">
      <c r="A54" s="5"/>
      <c r="B54" s="5"/>
      <c r="C54" s="5"/>
      <c r="D54" s="5"/>
      <c r="E54" s="5"/>
      <c r="F54" s="5"/>
      <c r="G54" s="5"/>
      <c r="H54" s="5"/>
    </row>
    <row r="55" spans="1:8" ht="12.75">
      <c r="A55" s="5"/>
      <c r="B55" s="5"/>
      <c r="C55" s="5"/>
      <c r="D55" s="5"/>
      <c r="E55" s="5"/>
      <c r="F55" s="5"/>
      <c r="G55" s="5"/>
      <c r="H55" s="5"/>
    </row>
    <row r="56" spans="1:8" ht="12.75">
      <c r="A56" s="5"/>
      <c r="B56" s="5"/>
      <c r="C56" s="5"/>
      <c r="D56" s="5"/>
      <c r="E56" s="5"/>
      <c r="F56" s="5"/>
      <c r="G56" s="5"/>
      <c r="H56" s="5"/>
    </row>
    <row r="57" spans="1:8" ht="12.75">
      <c r="A57" s="5"/>
      <c r="B57" s="5"/>
      <c r="C57" s="5"/>
      <c r="D57" s="5"/>
      <c r="E57" s="5"/>
      <c r="F57" s="5"/>
      <c r="G57" s="5"/>
      <c r="H57" s="5"/>
    </row>
    <row r="58" spans="1:8" ht="12.75">
      <c r="A58" s="5"/>
      <c r="B58" s="5"/>
      <c r="C58" s="5"/>
      <c r="D58" s="5"/>
      <c r="E58" s="5"/>
      <c r="F58" s="5"/>
      <c r="G58" s="5"/>
      <c r="H58" s="5"/>
    </row>
    <row r="59" spans="1:8" ht="12.75">
      <c r="A59" s="5"/>
      <c r="B59" s="5"/>
      <c r="C59" s="5"/>
      <c r="D59" s="5"/>
      <c r="E59" s="5"/>
      <c r="F59" s="5"/>
      <c r="G59" s="5"/>
      <c r="H59" s="5"/>
    </row>
    <row r="60" spans="1:8" ht="12.75">
      <c r="A60" s="5"/>
      <c r="B60" s="5"/>
      <c r="C60" s="5"/>
      <c r="D60" s="5"/>
      <c r="E60" s="5"/>
      <c r="F60" s="5"/>
      <c r="G60" s="5"/>
      <c r="H60" s="5"/>
    </row>
    <row r="61" spans="1:8" ht="12.75">
      <c r="A61" s="5"/>
      <c r="B61" s="5"/>
      <c r="C61" s="5"/>
      <c r="D61" s="5"/>
      <c r="E61" s="5"/>
      <c r="F61" s="5"/>
      <c r="G61" s="5"/>
      <c r="H61" s="5"/>
    </row>
    <row r="62" spans="1:8" ht="12.75">
      <c r="A62" s="5"/>
      <c r="B62" s="5"/>
      <c r="C62" s="5"/>
      <c r="D62" s="5"/>
      <c r="E62" s="5"/>
      <c r="F62" s="5"/>
      <c r="G62" s="5"/>
      <c r="H62" s="5"/>
    </row>
    <row r="63" spans="1:8" ht="12.75">
      <c r="A63" s="5"/>
      <c r="B63" s="5"/>
      <c r="C63" s="5"/>
      <c r="D63" s="5"/>
      <c r="E63" s="5"/>
      <c r="F63" s="5"/>
      <c r="G63" s="5"/>
      <c r="H63" s="5"/>
    </row>
    <row r="64" spans="1:8" ht="12.75">
      <c r="A64" s="5"/>
      <c r="B64" s="5"/>
      <c r="C64" s="5"/>
      <c r="D64" s="5"/>
      <c r="E64" s="5"/>
      <c r="F64" s="5"/>
      <c r="G64" s="5"/>
      <c r="H64" s="5"/>
    </row>
    <row r="65" spans="1:8" ht="12.75">
      <c r="A65" s="5"/>
      <c r="B65" s="5"/>
      <c r="C65" s="5"/>
      <c r="D65" s="5"/>
      <c r="E65" s="5"/>
      <c r="F65" s="5"/>
      <c r="G65" s="5"/>
      <c r="H65" s="5"/>
    </row>
    <row r="66" spans="1:8" ht="12.75">
      <c r="A66" s="5"/>
      <c r="B66" s="5"/>
      <c r="C66" s="5"/>
      <c r="D66" s="5"/>
      <c r="E66" s="5"/>
      <c r="F66" s="5"/>
      <c r="G66" s="5"/>
      <c r="H66" s="5"/>
    </row>
    <row r="67" spans="1:8" ht="12.75">
      <c r="A67" s="5"/>
      <c r="B67" s="5"/>
      <c r="C67" s="5"/>
      <c r="D67" s="5"/>
      <c r="E67" s="5"/>
      <c r="F67" s="5"/>
      <c r="G67" s="5"/>
      <c r="H67" s="5"/>
    </row>
    <row r="68" spans="1:8" ht="12.75">
      <c r="A68" s="5"/>
      <c r="B68" s="5"/>
      <c r="C68" s="5"/>
      <c r="D68" s="5"/>
      <c r="E68" s="5"/>
      <c r="F68" s="5"/>
      <c r="G68" s="5"/>
      <c r="H68" s="5"/>
    </row>
    <row r="69" spans="9:10" s="5" customFormat="1" ht="12.75">
      <c r="I69" s="56"/>
      <c r="J69" s="56"/>
    </row>
    <row r="70" s="56" customFormat="1" ht="12.75"/>
    <row r="71" spans="1:8" ht="12.75">
      <c r="A71" s="56"/>
      <c r="B71" s="56"/>
      <c r="C71" s="56"/>
      <c r="D71" s="56"/>
      <c r="E71" s="56"/>
      <c r="F71" s="56"/>
      <c r="G71" s="56"/>
      <c r="H71" s="56"/>
    </row>
    <row r="72" spans="1:8" ht="12.75">
      <c r="A72" s="56"/>
      <c r="B72" s="56"/>
      <c r="C72" s="56"/>
      <c r="D72" s="56"/>
      <c r="E72" s="56"/>
      <c r="F72" s="56"/>
      <c r="G72" s="56"/>
      <c r="H72" s="56"/>
    </row>
    <row r="73" spans="1:8" ht="12.75">
      <c r="A73" s="56"/>
      <c r="B73" s="56"/>
      <c r="C73" s="56"/>
      <c r="D73" s="56"/>
      <c r="E73" s="56"/>
      <c r="F73" s="56"/>
      <c r="G73" s="56"/>
      <c r="H73" s="56"/>
    </row>
    <row r="74" spans="1:8" ht="12.75">
      <c r="A74" s="56"/>
      <c r="B74" s="56"/>
      <c r="C74" s="56"/>
      <c r="D74" s="56"/>
      <c r="E74" s="56"/>
      <c r="F74" s="56"/>
      <c r="G74" s="56"/>
      <c r="H74" s="56"/>
    </row>
    <row r="75" spans="1:8" ht="12.75">
      <c r="A75" s="56"/>
      <c r="B75" s="56"/>
      <c r="C75" s="56"/>
      <c r="D75" s="56"/>
      <c r="E75" s="56"/>
      <c r="F75" s="56"/>
      <c r="G75" s="56"/>
      <c r="H75" s="56"/>
    </row>
  </sheetData>
  <dataValidations count="1">
    <dataValidation type="decimal" allowBlank="1" showInputMessage="1" showErrorMessage="1" sqref="C15:H29 C31:H45">
      <formula1>0</formula1>
      <formula2>1000000</formula2>
    </dataValidation>
  </dataValidations>
  <printOptions horizontalCentered="1" verticalCentered="1"/>
  <pageMargins left="0" right="0" top="0.3" bottom="0.5" header="0.5" footer="0.35"/>
  <pageSetup fitToHeight="1" fitToWidth="1" horizontalDpi="360" verticalDpi="360" orientation="landscape" scale="54" r:id="rId2"/>
  <headerFooter alignWithMargins="0">
    <oddFooter>&amp;L&amp;"Times New Roman,Regular"&amp;D  &amp;F  &amp;A&amp;C&amp;P</oddFooter>
  </headerFooter>
  <rowBreaks count="1" manualBreakCount="1">
    <brk id="45" max="13"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N29"/>
  <sheetViews>
    <sheetView view="pageBreakPreview" zoomScale="60" workbookViewId="0" topLeftCell="A1">
      <selection activeCell="H24" sqref="H24"/>
    </sheetView>
  </sheetViews>
  <sheetFormatPr defaultColWidth="9.140625" defaultRowHeight="12.75"/>
  <cols>
    <col min="1" max="1" width="14.8515625" style="7" customWidth="1"/>
    <col min="2" max="2" width="13.140625" style="7" customWidth="1"/>
    <col min="3" max="3" width="12.7109375" style="7" customWidth="1"/>
    <col min="4" max="4" width="12.57421875" style="7" customWidth="1"/>
    <col min="5" max="5" width="11.57421875" style="7" customWidth="1"/>
    <col min="6" max="6" width="12.57421875" style="7" customWidth="1"/>
    <col min="7" max="7" width="12.8515625" style="7" customWidth="1"/>
    <col min="8" max="9" width="18.28125" style="7" customWidth="1"/>
    <col min="10" max="10" width="9.140625" style="44" customWidth="1"/>
    <col min="11" max="12" width="9.140625" style="63" customWidth="1"/>
    <col min="13" max="16384" width="9.140625" style="7" customWidth="1"/>
  </cols>
  <sheetData>
    <row r="1" spans="1:9" ht="20.25">
      <c r="A1" s="43" t="s">
        <v>22</v>
      </c>
      <c r="B1" s="44"/>
      <c r="C1" s="44"/>
      <c r="D1" s="44"/>
      <c r="E1" s="44"/>
      <c r="F1" s="44"/>
      <c r="G1" s="44"/>
      <c r="H1" s="44"/>
      <c r="I1" s="44"/>
    </row>
    <row r="2" spans="1:9" ht="12.75">
      <c r="A2" s="44"/>
      <c r="B2" s="44"/>
      <c r="C2" s="44"/>
      <c r="D2" s="44"/>
      <c r="E2" s="44"/>
      <c r="F2" s="44"/>
      <c r="G2" s="44"/>
      <c r="H2" s="44"/>
      <c r="I2" s="44"/>
    </row>
    <row r="3" spans="1:9" ht="18.75">
      <c r="A3" s="59" t="s">
        <v>83</v>
      </c>
      <c r="B3" s="44"/>
      <c r="C3" s="44"/>
      <c r="D3" s="44"/>
      <c r="E3" s="44"/>
      <c r="F3" s="44"/>
      <c r="G3" s="44"/>
      <c r="H3" s="44"/>
      <c r="I3" s="44"/>
    </row>
    <row r="4" spans="1:9" ht="18.75">
      <c r="A4" s="59"/>
      <c r="B4" s="44"/>
      <c r="C4" s="44"/>
      <c r="D4" s="44"/>
      <c r="E4" s="44"/>
      <c r="F4" s="44"/>
      <c r="G4" s="44"/>
      <c r="H4" s="44"/>
      <c r="I4" s="44"/>
    </row>
    <row r="5" spans="1:9" ht="13.5" thickBot="1">
      <c r="A5" s="44"/>
      <c r="B5" s="44"/>
      <c r="C5" s="44"/>
      <c r="D5" s="44"/>
      <c r="E5" s="44"/>
      <c r="F5" s="44"/>
      <c r="G5" s="44"/>
      <c r="H5" s="44"/>
      <c r="I5" s="44"/>
    </row>
    <row r="6" spans="1:9" ht="21" customHeight="1">
      <c r="A6" s="8" t="s">
        <v>23</v>
      </c>
      <c r="B6" s="9"/>
      <c r="C6" s="9"/>
      <c r="D6" s="9"/>
      <c r="E6" s="9"/>
      <c r="F6" s="9"/>
      <c r="G6" s="9"/>
      <c r="H6" s="10"/>
      <c r="I6" s="10"/>
    </row>
    <row r="7" spans="1:9" ht="52.5" customHeight="1">
      <c r="A7" s="11" t="s">
        <v>21</v>
      </c>
      <c r="B7" s="12" t="s">
        <v>24</v>
      </c>
      <c r="C7" s="12" t="s">
        <v>25</v>
      </c>
      <c r="D7" s="12" t="s">
        <v>26</v>
      </c>
      <c r="E7" s="12" t="s">
        <v>27</v>
      </c>
      <c r="F7" s="12" t="s">
        <v>28</v>
      </c>
      <c r="G7" s="12" t="s">
        <v>29</v>
      </c>
      <c r="H7" s="13" t="s">
        <v>30</v>
      </c>
      <c r="I7" s="13" t="s">
        <v>35</v>
      </c>
    </row>
    <row r="8" spans="1:9" ht="12.75">
      <c r="A8" s="14" t="s">
        <v>31</v>
      </c>
      <c r="B8" s="15"/>
      <c r="C8" s="15"/>
      <c r="D8" s="16"/>
      <c r="E8" s="17">
        <v>0</v>
      </c>
      <c r="F8" s="17">
        <v>0</v>
      </c>
      <c r="G8" s="17">
        <v>0</v>
      </c>
      <c r="H8" s="18"/>
      <c r="I8" s="18"/>
    </row>
    <row r="9" spans="1:9" ht="12.75">
      <c r="A9" s="14" t="s">
        <v>32</v>
      </c>
      <c r="B9" s="19"/>
      <c r="C9" s="19"/>
      <c r="D9" s="20"/>
      <c r="E9" s="17">
        <v>0</v>
      </c>
      <c r="F9" s="17">
        <v>0</v>
      </c>
      <c r="G9" s="17">
        <v>0</v>
      </c>
      <c r="H9" s="18"/>
      <c r="I9" s="18"/>
    </row>
    <row r="10" spans="1:9" ht="13.5" thickBot="1">
      <c r="A10" s="21" t="s">
        <v>33</v>
      </c>
      <c r="B10" s="22"/>
      <c r="C10" s="22"/>
      <c r="D10" s="23"/>
      <c r="E10" s="24">
        <v>0</v>
      </c>
      <c r="F10" s="24">
        <v>0</v>
      </c>
      <c r="G10" s="24">
        <v>0</v>
      </c>
      <c r="H10" s="25"/>
      <c r="I10" s="25"/>
    </row>
    <row r="11" spans="1:9" ht="12.75">
      <c r="A11" s="44"/>
      <c r="B11" s="44"/>
      <c r="C11" s="44"/>
      <c r="D11" s="44"/>
      <c r="E11" s="44"/>
      <c r="F11" s="44"/>
      <c r="G11" s="44"/>
      <c r="H11" s="44"/>
      <c r="I11" s="44"/>
    </row>
    <row r="12" spans="1:9" ht="12.75">
      <c r="A12" s="60"/>
      <c r="B12" s="60"/>
      <c r="C12" s="60"/>
      <c r="D12" s="60"/>
      <c r="E12" s="61"/>
      <c r="F12" s="61"/>
      <c r="G12" s="60"/>
      <c r="H12" s="44"/>
      <c r="I12" s="44"/>
    </row>
    <row r="13" spans="1:9" ht="12.75">
      <c r="A13" s="62"/>
      <c r="B13" s="60"/>
      <c r="C13" s="60"/>
      <c r="D13" s="60"/>
      <c r="E13" s="61"/>
      <c r="F13" s="61"/>
      <c r="G13" s="60"/>
      <c r="H13" s="44"/>
      <c r="I13" s="44"/>
    </row>
    <row r="14" spans="1:9" ht="12.75">
      <c r="A14" s="62"/>
      <c r="B14" s="60"/>
      <c r="C14" s="60"/>
      <c r="D14" s="60"/>
      <c r="E14" s="61"/>
      <c r="F14" s="61"/>
      <c r="G14" s="60"/>
      <c r="H14" s="44"/>
      <c r="I14" s="44"/>
    </row>
    <row r="15" spans="1:14" ht="12.75">
      <c r="A15" s="60"/>
      <c r="B15" s="60"/>
      <c r="C15" s="94"/>
      <c r="D15" s="94"/>
      <c r="E15" s="94"/>
      <c r="F15" s="94"/>
      <c r="G15" s="94"/>
      <c r="H15" s="93"/>
      <c r="I15" s="93"/>
      <c r="J15" s="93"/>
      <c r="K15" s="93"/>
      <c r="L15" s="93"/>
      <c r="M15" s="93"/>
      <c r="N15" s="93"/>
    </row>
    <row r="16" spans="1:14" ht="12.75">
      <c r="A16" s="44"/>
      <c r="B16" s="44"/>
      <c r="C16" s="93"/>
      <c r="D16" s="93"/>
      <c r="E16" s="93"/>
      <c r="F16" s="93"/>
      <c r="G16" s="93"/>
      <c r="H16" s="93"/>
      <c r="I16" s="93"/>
      <c r="J16" s="93"/>
      <c r="K16" s="93"/>
      <c r="L16" s="93"/>
      <c r="M16" s="93"/>
      <c r="N16" s="93"/>
    </row>
    <row r="17" spans="1:14" ht="12.75">
      <c r="A17" s="44"/>
      <c r="B17" s="44"/>
      <c r="C17" s="93"/>
      <c r="D17" s="93"/>
      <c r="E17" s="93"/>
      <c r="F17" s="93"/>
      <c r="G17" s="93"/>
      <c r="H17" s="93"/>
      <c r="I17" s="93"/>
      <c r="J17" s="93"/>
      <c r="K17" s="93"/>
      <c r="L17" s="93"/>
      <c r="M17" s="93"/>
      <c r="N17" s="93"/>
    </row>
    <row r="18" spans="1:14" ht="12.75">
      <c r="A18" s="44"/>
      <c r="B18" s="44"/>
      <c r="C18" s="93"/>
      <c r="D18" s="93"/>
      <c r="E18" s="93"/>
      <c r="F18" s="93"/>
      <c r="G18" s="93"/>
      <c r="H18" s="93"/>
      <c r="I18" s="93"/>
      <c r="J18" s="93"/>
      <c r="K18" s="93"/>
      <c r="L18" s="93"/>
      <c r="M18" s="93"/>
      <c r="N18" s="93"/>
    </row>
    <row r="19" spans="1:14" ht="12.75">
      <c r="A19" s="44"/>
      <c r="B19" s="44"/>
      <c r="C19" s="93"/>
      <c r="D19" s="93"/>
      <c r="E19" s="93"/>
      <c r="F19" s="93"/>
      <c r="G19" s="93"/>
      <c r="H19" s="93"/>
      <c r="I19" s="93"/>
      <c r="J19" s="93"/>
      <c r="K19" s="93"/>
      <c r="L19" s="93"/>
      <c r="M19" s="93"/>
      <c r="N19" s="93"/>
    </row>
    <row r="20" spans="3:14" s="63" customFormat="1" ht="12.75">
      <c r="C20" s="93"/>
      <c r="D20" s="93"/>
      <c r="E20" s="93"/>
      <c r="F20" s="93"/>
      <c r="G20" s="93"/>
      <c r="H20" s="93"/>
      <c r="I20" s="93"/>
      <c r="J20" s="93"/>
      <c r="K20" s="93"/>
      <c r="L20" s="93"/>
      <c r="M20" s="93"/>
      <c r="N20" s="93"/>
    </row>
    <row r="21" spans="3:14" s="63" customFormat="1" ht="12.75">
      <c r="C21" s="93"/>
      <c r="D21" s="93"/>
      <c r="E21" s="93"/>
      <c r="F21" s="93"/>
      <c r="G21" s="93"/>
      <c r="H21" s="93"/>
      <c r="I21" s="93"/>
      <c r="J21" s="93"/>
      <c r="K21" s="93"/>
      <c r="L21" s="93"/>
      <c r="M21" s="93"/>
      <c r="N21" s="93"/>
    </row>
    <row r="22" spans="3:14" s="63" customFormat="1" ht="12.75">
      <c r="C22" s="93"/>
      <c r="D22" s="93"/>
      <c r="E22" s="93"/>
      <c r="F22" s="93"/>
      <c r="G22" s="93"/>
      <c r="H22" s="93"/>
      <c r="I22" s="93"/>
      <c r="J22" s="93"/>
      <c r="K22" s="93"/>
      <c r="L22" s="93"/>
      <c r="M22" s="93"/>
      <c r="N22" s="93"/>
    </row>
    <row r="23" spans="3:14" s="63" customFormat="1" ht="12.75">
      <c r="C23" s="93"/>
      <c r="D23" s="93"/>
      <c r="E23" s="93"/>
      <c r="F23" s="93"/>
      <c r="G23" s="93"/>
      <c r="H23" s="93"/>
      <c r="I23" s="93"/>
      <c r="J23" s="93"/>
      <c r="K23" s="93"/>
      <c r="L23" s="93"/>
      <c r="M23" s="93"/>
      <c r="N23" s="93"/>
    </row>
    <row r="24" spans="3:14" s="63" customFormat="1" ht="12.75">
      <c r="C24" s="93"/>
      <c r="D24" s="93"/>
      <c r="E24" s="93"/>
      <c r="F24" s="93"/>
      <c r="G24" s="93"/>
      <c r="H24" s="93"/>
      <c r="I24" s="93"/>
      <c r="J24" s="93"/>
      <c r="K24" s="93"/>
      <c r="L24" s="93"/>
      <c r="M24" s="93"/>
      <c r="N24" s="93"/>
    </row>
    <row r="25" spans="3:14" s="63" customFormat="1" ht="12.75">
      <c r="C25" s="93"/>
      <c r="D25" s="93"/>
      <c r="E25" s="93"/>
      <c r="F25" s="93"/>
      <c r="G25" s="93"/>
      <c r="H25" s="93"/>
      <c r="I25" s="93"/>
      <c r="J25" s="93"/>
      <c r="K25" s="93"/>
      <c r="L25" s="93"/>
      <c r="M25" s="93"/>
      <c r="N25" s="93"/>
    </row>
    <row r="26" spans="3:14" ht="12.75">
      <c r="C26" s="93"/>
      <c r="D26" s="93"/>
      <c r="E26" s="93"/>
      <c r="F26" s="93"/>
      <c r="G26" s="93"/>
      <c r="H26" s="93"/>
      <c r="I26" s="93"/>
      <c r="J26" s="93"/>
      <c r="K26" s="93"/>
      <c r="L26" s="93"/>
      <c r="M26" s="93"/>
      <c r="N26" s="93"/>
    </row>
    <row r="27" spans="3:14" ht="12.75">
      <c r="C27" s="93"/>
      <c r="D27" s="93"/>
      <c r="E27" s="93"/>
      <c r="F27" s="93"/>
      <c r="G27" s="93"/>
      <c r="H27" s="93"/>
      <c r="I27" s="93"/>
      <c r="J27" s="93"/>
      <c r="K27" s="93"/>
      <c r="L27" s="93"/>
      <c r="M27" s="93"/>
      <c r="N27" s="93"/>
    </row>
    <row r="28" spans="3:14" ht="12.75">
      <c r="C28" s="93"/>
      <c r="D28" s="93"/>
      <c r="E28" s="93"/>
      <c r="F28" s="93"/>
      <c r="G28" s="93"/>
      <c r="H28" s="93"/>
      <c r="I28" s="93"/>
      <c r="J28" s="93"/>
      <c r="K28" s="93"/>
      <c r="L28" s="93"/>
      <c r="M28" s="93"/>
      <c r="N28" s="93"/>
    </row>
    <row r="29" spans="3:14" ht="12.75">
      <c r="C29" s="93"/>
      <c r="D29" s="93"/>
      <c r="E29" s="93"/>
      <c r="F29" s="93"/>
      <c r="G29" s="93"/>
      <c r="H29" s="93"/>
      <c r="I29" s="93"/>
      <c r="J29" s="93"/>
      <c r="K29" s="93"/>
      <c r="L29" s="93"/>
      <c r="M29" s="93"/>
      <c r="N29" s="93"/>
    </row>
  </sheetData>
  <printOptions horizontalCentered="1" verticalCentered="1"/>
  <pageMargins left="0.25" right="0.25" top="0.75" bottom="1.25" header="0.5" footer="0.5"/>
  <pageSetup fitToHeight="1" fitToWidth="1" horizontalDpi="409" verticalDpi="409" orientation="landscape" r:id="rId1"/>
  <headerFooter alignWithMargins="0">
    <oddFooter>&amp;L&amp;D &amp;F &amp;A&amp;C&amp;P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29"/>
  <sheetViews>
    <sheetView view="pageBreakPreview" zoomScale="60" workbookViewId="0" topLeftCell="A1">
      <selection activeCell="C21" sqref="C21"/>
    </sheetView>
  </sheetViews>
  <sheetFormatPr defaultColWidth="9.140625" defaultRowHeight="12.75"/>
  <cols>
    <col min="1" max="1" width="42.28125" style="7" customWidth="1"/>
    <col min="2" max="2" width="13.140625" style="7" customWidth="1"/>
    <col min="3" max="3" width="13.7109375" style="7" customWidth="1"/>
    <col min="4" max="4" width="13.421875" style="7" customWidth="1"/>
    <col min="5" max="5" width="13.140625" style="7" customWidth="1"/>
    <col min="6" max="6" width="15.140625" style="7" customWidth="1"/>
    <col min="7" max="8" width="9.140625" style="44" customWidth="1"/>
    <col min="9" max="10" width="9.140625" style="63" customWidth="1"/>
    <col min="11" max="16384" width="9.140625" style="7" customWidth="1"/>
  </cols>
  <sheetData>
    <row r="1" spans="1:6" ht="20.25">
      <c r="A1" s="43" t="s">
        <v>22</v>
      </c>
      <c r="B1" s="44"/>
      <c r="C1" s="44"/>
      <c r="D1" s="44"/>
      <c r="E1" s="44"/>
      <c r="F1" s="44"/>
    </row>
    <row r="2" spans="1:6" ht="18.75">
      <c r="A2" s="59" t="s">
        <v>84</v>
      </c>
      <c r="B2" s="44"/>
      <c r="C2" s="44"/>
      <c r="D2" s="44"/>
      <c r="E2" s="44"/>
      <c r="F2" s="44"/>
    </row>
    <row r="3" spans="1:6" ht="15.75">
      <c r="A3" s="44"/>
      <c r="B3" s="44"/>
      <c r="C3" s="44"/>
      <c r="D3" s="44"/>
      <c r="E3" s="105" t="s">
        <v>7</v>
      </c>
      <c r="F3" s="104"/>
    </row>
    <row r="4" spans="1:6" ht="12.75">
      <c r="A4" s="44"/>
      <c r="B4" s="44"/>
      <c r="C4" s="44"/>
      <c r="D4" s="44"/>
      <c r="E4" s="44"/>
      <c r="F4" s="44"/>
    </row>
    <row r="5" spans="1:6" ht="13.5" thickBot="1">
      <c r="A5" s="44"/>
      <c r="B5" s="44"/>
      <c r="C5" s="44"/>
      <c r="D5" s="44"/>
      <c r="E5" s="44"/>
      <c r="F5" s="44"/>
    </row>
    <row r="6" spans="1:6" ht="21" customHeight="1">
      <c r="A6" s="333" t="s">
        <v>72</v>
      </c>
      <c r="B6" s="334"/>
      <c r="C6" s="334"/>
      <c r="D6" s="334"/>
      <c r="E6" s="334"/>
      <c r="F6" s="335"/>
    </row>
    <row r="7" spans="1:6" ht="12.75">
      <c r="A7" s="11" t="s">
        <v>34</v>
      </c>
      <c r="B7" s="12" t="s">
        <v>73</v>
      </c>
      <c r="C7" s="12" t="s">
        <v>74</v>
      </c>
      <c r="D7" s="12" t="s">
        <v>75</v>
      </c>
      <c r="E7" s="12" t="s">
        <v>76</v>
      </c>
      <c r="F7" s="26" t="s">
        <v>77</v>
      </c>
    </row>
    <row r="8" spans="1:6" ht="12.75">
      <c r="A8" s="330"/>
      <c r="B8" s="331"/>
      <c r="C8" s="331"/>
      <c r="D8" s="331"/>
      <c r="E8" s="331"/>
      <c r="F8" s="332"/>
    </row>
    <row r="9" spans="1:6" ht="12.75">
      <c r="A9" s="86"/>
      <c r="B9" s="27"/>
      <c r="C9" s="28"/>
      <c r="D9" s="29"/>
      <c r="E9" s="30"/>
      <c r="F9" s="87"/>
    </row>
    <row r="10" spans="1:6" ht="15">
      <c r="A10" s="82" t="s">
        <v>36</v>
      </c>
      <c r="B10" s="31"/>
      <c r="C10" s="31"/>
      <c r="D10" s="32"/>
      <c r="E10" s="33"/>
      <c r="F10" s="88"/>
    </row>
    <row r="11" spans="1:6" ht="15">
      <c r="A11" s="83" t="s">
        <v>37</v>
      </c>
      <c r="B11" s="31"/>
      <c r="C11" s="31"/>
      <c r="D11" s="32"/>
      <c r="E11" s="31"/>
      <c r="F11" s="42"/>
    </row>
    <row r="12" spans="1:6" ht="15">
      <c r="A12" s="83" t="s">
        <v>38</v>
      </c>
      <c r="B12" s="31"/>
      <c r="C12" s="31"/>
      <c r="D12" s="32"/>
      <c r="E12" s="31"/>
      <c r="F12" s="42"/>
    </row>
    <row r="13" spans="1:6" ht="15">
      <c r="A13" s="83" t="s">
        <v>39</v>
      </c>
      <c r="B13" s="31"/>
      <c r="C13" s="31"/>
      <c r="D13" s="32"/>
      <c r="E13" s="31"/>
      <c r="F13" s="42"/>
    </row>
    <row r="14" spans="1:6" ht="15">
      <c r="A14" s="83" t="s">
        <v>40</v>
      </c>
      <c r="B14" s="31"/>
      <c r="C14" s="31"/>
      <c r="D14" s="32"/>
      <c r="E14" s="31"/>
      <c r="F14" s="42"/>
    </row>
    <row r="15" spans="1:14" ht="15">
      <c r="A15" s="83" t="s">
        <v>42</v>
      </c>
      <c r="B15" s="31"/>
      <c r="C15" s="99"/>
      <c r="D15" s="95"/>
      <c r="E15" s="99"/>
      <c r="F15" s="100"/>
      <c r="G15" s="93"/>
      <c r="H15" s="93"/>
      <c r="I15" s="93"/>
      <c r="J15" s="93"/>
      <c r="K15" s="93"/>
      <c r="L15" s="93"/>
      <c r="M15" s="93"/>
      <c r="N15" s="93"/>
    </row>
    <row r="16" spans="1:14" ht="15">
      <c r="A16" s="83" t="s">
        <v>41</v>
      </c>
      <c r="B16" s="31"/>
      <c r="C16" s="99"/>
      <c r="D16" s="95"/>
      <c r="E16" s="99"/>
      <c r="F16" s="100"/>
      <c r="G16" s="93"/>
      <c r="H16" s="93"/>
      <c r="I16" s="93"/>
      <c r="J16" s="93"/>
      <c r="K16" s="93"/>
      <c r="L16" s="93"/>
      <c r="M16" s="93"/>
      <c r="N16" s="93"/>
    </row>
    <row r="17" spans="1:14" ht="15">
      <c r="A17" s="82" t="s">
        <v>52</v>
      </c>
      <c r="B17" s="31"/>
      <c r="C17" s="99"/>
      <c r="D17" s="95"/>
      <c r="E17" s="99"/>
      <c r="F17" s="100"/>
      <c r="G17" s="93"/>
      <c r="H17" s="93"/>
      <c r="I17" s="93"/>
      <c r="J17" s="93"/>
      <c r="K17" s="93"/>
      <c r="L17" s="93"/>
      <c r="M17" s="93"/>
      <c r="N17" s="93"/>
    </row>
    <row r="18" spans="1:14" ht="15">
      <c r="A18" s="82" t="s">
        <v>53</v>
      </c>
      <c r="B18" s="31"/>
      <c r="C18" s="99"/>
      <c r="D18" s="95"/>
      <c r="E18" s="99"/>
      <c r="F18" s="100"/>
      <c r="G18" s="93"/>
      <c r="H18" s="93"/>
      <c r="I18" s="93"/>
      <c r="J18" s="93"/>
      <c r="K18" s="93"/>
      <c r="L18" s="93"/>
      <c r="M18" s="93"/>
      <c r="N18" s="93"/>
    </row>
    <row r="19" spans="1:14" ht="15">
      <c r="A19" s="82" t="s">
        <v>54</v>
      </c>
      <c r="B19" s="31"/>
      <c r="C19" s="99"/>
      <c r="D19" s="95"/>
      <c r="E19" s="99"/>
      <c r="F19" s="100"/>
      <c r="G19" s="93"/>
      <c r="H19" s="93"/>
      <c r="I19" s="93"/>
      <c r="J19" s="93"/>
      <c r="K19" s="93"/>
      <c r="L19" s="93"/>
      <c r="M19" s="93"/>
      <c r="N19" s="93"/>
    </row>
    <row r="20" spans="1:14" ht="15">
      <c r="A20" s="82" t="s">
        <v>45</v>
      </c>
      <c r="B20" s="31"/>
      <c r="C20" s="99"/>
      <c r="D20" s="95"/>
      <c r="E20" s="99"/>
      <c r="F20" s="100"/>
      <c r="G20" s="93"/>
      <c r="H20" s="93"/>
      <c r="I20" s="93"/>
      <c r="J20" s="93"/>
      <c r="K20" s="93"/>
      <c r="L20" s="93"/>
      <c r="M20" s="93"/>
      <c r="N20" s="93"/>
    </row>
    <row r="21" spans="1:14" ht="15">
      <c r="A21" s="82" t="s">
        <v>44</v>
      </c>
      <c r="B21" s="31"/>
      <c r="C21" s="99"/>
      <c r="D21" s="95"/>
      <c r="E21" s="99"/>
      <c r="F21" s="100"/>
      <c r="G21" s="93"/>
      <c r="H21" s="93"/>
      <c r="I21" s="93"/>
      <c r="J21" s="93"/>
      <c r="K21" s="93"/>
      <c r="L21" s="93"/>
      <c r="M21" s="93"/>
      <c r="N21" s="93"/>
    </row>
    <row r="22" spans="1:14" ht="15">
      <c r="A22" s="82" t="s">
        <v>47</v>
      </c>
      <c r="B22" s="31"/>
      <c r="C22" s="99"/>
      <c r="D22" s="95"/>
      <c r="E22" s="99"/>
      <c r="F22" s="100"/>
      <c r="G22" s="93"/>
      <c r="H22" s="93"/>
      <c r="I22" s="93"/>
      <c r="J22" s="93"/>
      <c r="K22" s="93"/>
      <c r="L22" s="93"/>
      <c r="M22" s="93"/>
      <c r="N22" s="93"/>
    </row>
    <row r="23" spans="1:14" ht="15">
      <c r="A23" s="82" t="s">
        <v>48</v>
      </c>
      <c r="B23" s="31"/>
      <c r="C23" s="99"/>
      <c r="D23" s="95"/>
      <c r="E23" s="99"/>
      <c r="F23" s="100"/>
      <c r="G23" s="93"/>
      <c r="H23" s="93"/>
      <c r="I23" s="93"/>
      <c r="J23" s="93"/>
      <c r="K23" s="93"/>
      <c r="L23" s="93"/>
      <c r="M23" s="93"/>
      <c r="N23" s="93"/>
    </row>
    <row r="24" spans="1:14" ht="15.75" thickBot="1">
      <c r="A24" s="89" t="s">
        <v>49</v>
      </c>
      <c r="B24" s="40"/>
      <c r="C24" s="102"/>
      <c r="D24" s="97"/>
      <c r="E24" s="102"/>
      <c r="F24" s="103"/>
      <c r="G24" s="93"/>
      <c r="H24" s="93"/>
      <c r="I24" s="93"/>
      <c r="J24" s="93"/>
      <c r="K24" s="93"/>
      <c r="L24" s="93"/>
      <c r="M24" s="93"/>
      <c r="N24" s="93"/>
    </row>
    <row r="25" spans="1:14" ht="12.75">
      <c r="A25" s="44"/>
      <c r="B25" s="44"/>
      <c r="C25" s="101"/>
      <c r="D25" s="101"/>
      <c r="E25" s="101"/>
      <c r="F25" s="101"/>
      <c r="G25" s="93"/>
      <c r="H25" s="93"/>
      <c r="I25" s="93"/>
      <c r="J25" s="93"/>
      <c r="K25" s="93"/>
      <c r="L25" s="93"/>
      <c r="M25" s="93"/>
      <c r="N25" s="93"/>
    </row>
    <row r="26" spans="1:14" ht="12.75">
      <c r="A26" s="44"/>
      <c r="B26" s="44"/>
      <c r="C26" s="93"/>
      <c r="D26" s="93"/>
      <c r="E26" s="93"/>
      <c r="F26" s="93"/>
      <c r="G26" s="93"/>
      <c r="H26" s="93"/>
      <c r="I26" s="93"/>
      <c r="J26" s="93"/>
      <c r="K26" s="93"/>
      <c r="L26" s="93"/>
      <c r="M26" s="93"/>
      <c r="N26" s="93"/>
    </row>
    <row r="27" spans="1:14" ht="12.75">
      <c r="A27" s="44"/>
      <c r="B27" s="44"/>
      <c r="C27" s="93"/>
      <c r="D27" s="93"/>
      <c r="E27" s="93"/>
      <c r="F27" s="93"/>
      <c r="G27" s="93"/>
      <c r="H27" s="93"/>
      <c r="I27" s="93"/>
      <c r="J27" s="93"/>
      <c r="K27" s="93"/>
      <c r="L27" s="93"/>
      <c r="M27" s="93"/>
      <c r="N27" s="93"/>
    </row>
    <row r="28" spans="1:14" ht="12.75">
      <c r="A28" s="44"/>
      <c r="B28" s="44"/>
      <c r="C28" s="93"/>
      <c r="D28" s="93"/>
      <c r="E28" s="93"/>
      <c r="F28" s="93"/>
      <c r="G28" s="93"/>
      <c r="H28" s="93"/>
      <c r="I28" s="93"/>
      <c r="J28" s="93"/>
      <c r="K28" s="93"/>
      <c r="L28" s="93"/>
      <c r="M28" s="93"/>
      <c r="N28" s="93"/>
    </row>
    <row r="29" spans="1:14" ht="12.75">
      <c r="A29" s="44"/>
      <c r="B29" s="44"/>
      <c r="C29" s="93"/>
      <c r="D29" s="93"/>
      <c r="E29" s="93"/>
      <c r="F29" s="93"/>
      <c r="G29" s="93"/>
      <c r="H29" s="93"/>
      <c r="I29" s="93"/>
      <c r="J29" s="93"/>
      <c r="K29" s="93"/>
      <c r="L29" s="93"/>
      <c r="M29" s="93"/>
      <c r="N29" s="93"/>
    </row>
    <row r="30" s="63" customFormat="1" ht="12.75"/>
    <row r="31" s="63" customFormat="1" ht="12.75"/>
    <row r="32" s="63" customFormat="1" ht="12.75"/>
    <row r="33" s="63" customFormat="1" ht="12.75"/>
    <row r="34" s="63" customFormat="1" ht="12.75"/>
    <row r="35" s="63" customFormat="1" ht="12.75"/>
  </sheetData>
  <mergeCells count="2">
    <mergeCell ref="A8:F8"/>
    <mergeCell ref="A6:F6"/>
  </mergeCells>
  <printOptions horizontalCentered="1" verticalCentered="1"/>
  <pageMargins left="0.25" right="0.25" top="0.75" bottom="0.75" header="0.5" footer="0.5"/>
  <pageSetup fitToHeight="1" fitToWidth="1" horizontalDpi="409" verticalDpi="409" orientation="landscape" r:id="rId1"/>
  <headerFooter alignWithMargins="0">
    <oddFooter>&amp;L&amp;D &amp;F &amp;A&amp;C&amp;P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29"/>
  <sheetViews>
    <sheetView view="pageBreakPreview" zoomScale="60" workbookViewId="0" topLeftCell="A1">
      <selection activeCell="D24" sqref="D24"/>
    </sheetView>
  </sheetViews>
  <sheetFormatPr defaultColWidth="9.140625" defaultRowHeight="12.75"/>
  <cols>
    <col min="1" max="1" width="42.28125" style="7" customWidth="1"/>
    <col min="2" max="2" width="13.7109375" style="7" customWidth="1"/>
    <col min="3" max="4" width="13.421875" style="7" customWidth="1"/>
    <col min="5" max="6" width="13.8515625" style="7" customWidth="1"/>
    <col min="7" max="8" width="9.140625" style="44" customWidth="1"/>
    <col min="9" max="10" width="9.140625" style="63" customWidth="1"/>
    <col min="11" max="16384" width="9.140625" style="7" customWidth="1"/>
  </cols>
  <sheetData>
    <row r="1" spans="1:6" ht="20.25">
      <c r="A1" s="43" t="s">
        <v>22</v>
      </c>
      <c r="B1" s="44"/>
      <c r="C1" s="44"/>
      <c r="D1" s="44"/>
      <c r="E1" s="44"/>
      <c r="F1" s="44"/>
    </row>
    <row r="2" spans="1:6" ht="18.75">
      <c r="A2" s="59" t="s">
        <v>85</v>
      </c>
      <c r="B2" s="44"/>
      <c r="C2" s="44"/>
      <c r="D2" s="44"/>
      <c r="E2" s="44"/>
      <c r="F2" s="44"/>
    </row>
    <row r="3" spans="1:6" ht="15.75">
      <c r="A3" s="44"/>
      <c r="B3" s="44"/>
      <c r="C3" s="44"/>
      <c r="D3" s="44"/>
      <c r="E3" s="105" t="s">
        <v>7</v>
      </c>
      <c r="F3" s="104"/>
    </row>
    <row r="4" spans="1:6" ht="12.75">
      <c r="A4" s="44"/>
      <c r="B4" s="44"/>
      <c r="C4" s="44"/>
      <c r="D4" s="44"/>
      <c r="E4" s="44"/>
      <c r="F4" s="44"/>
    </row>
    <row r="5" spans="1:6" ht="13.5" thickBot="1">
      <c r="A5" s="44"/>
      <c r="B5" s="44"/>
      <c r="C5" s="44"/>
      <c r="D5" s="44"/>
      <c r="E5" s="44"/>
      <c r="F5" s="44"/>
    </row>
    <row r="6" spans="1:6" ht="21" customHeight="1">
      <c r="A6" s="333" t="s">
        <v>78</v>
      </c>
      <c r="B6" s="334"/>
      <c r="C6" s="334"/>
      <c r="D6" s="334"/>
      <c r="E6" s="334"/>
      <c r="F6" s="335"/>
    </row>
    <row r="7" spans="1:6" ht="12.75">
      <c r="A7" s="11" t="s">
        <v>34</v>
      </c>
      <c r="B7" s="12" t="s">
        <v>73</v>
      </c>
      <c r="C7" s="12" t="s">
        <v>74</v>
      </c>
      <c r="D7" s="12" t="s">
        <v>75</v>
      </c>
      <c r="E7" s="12" t="s">
        <v>76</v>
      </c>
      <c r="F7" s="26" t="s">
        <v>77</v>
      </c>
    </row>
    <row r="8" spans="1:6" ht="12.75">
      <c r="A8" s="330"/>
      <c r="B8" s="331"/>
      <c r="C8" s="331"/>
      <c r="D8" s="331"/>
      <c r="E8" s="331"/>
      <c r="F8" s="332"/>
    </row>
    <row r="9" spans="1:6" ht="12.75">
      <c r="A9" s="86"/>
      <c r="B9" s="27"/>
      <c r="C9" s="28"/>
      <c r="D9" s="29"/>
      <c r="E9" s="30"/>
      <c r="F9" s="87"/>
    </row>
    <row r="10" spans="1:6" ht="15">
      <c r="A10" s="82" t="s">
        <v>36</v>
      </c>
      <c r="B10" s="31"/>
      <c r="C10" s="31"/>
      <c r="D10" s="32"/>
      <c r="E10" s="33"/>
      <c r="F10" s="88"/>
    </row>
    <row r="11" spans="1:6" ht="15">
      <c r="A11" s="83" t="s">
        <v>37</v>
      </c>
      <c r="B11" s="31"/>
      <c r="C11" s="31"/>
      <c r="D11" s="32"/>
      <c r="E11" s="31"/>
      <c r="F11" s="42"/>
    </row>
    <row r="12" spans="1:6" ht="15">
      <c r="A12" s="83" t="s">
        <v>38</v>
      </c>
      <c r="B12" s="31"/>
      <c r="C12" s="31"/>
      <c r="D12" s="32"/>
      <c r="E12" s="31"/>
      <c r="F12" s="42"/>
    </row>
    <row r="13" spans="1:6" ht="15">
      <c r="A13" s="83" t="s">
        <v>39</v>
      </c>
      <c r="B13" s="31"/>
      <c r="C13" s="31"/>
      <c r="D13" s="32"/>
      <c r="E13" s="31"/>
      <c r="F13" s="42"/>
    </row>
    <row r="14" spans="1:6" ht="15">
      <c r="A14" s="83" t="s">
        <v>40</v>
      </c>
      <c r="B14" s="31"/>
      <c r="C14" s="31"/>
      <c r="D14" s="32"/>
      <c r="E14" s="31"/>
      <c r="F14" s="42"/>
    </row>
    <row r="15" spans="1:14" ht="15">
      <c r="A15" s="83" t="s">
        <v>42</v>
      </c>
      <c r="B15" s="31"/>
      <c r="C15" s="99"/>
      <c r="D15" s="95"/>
      <c r="E15" s="99"/>
      <c r="F15" s="100"/>
      <c r="G15" s="93"/>
      <c r="H15" s="93"/>
      <c r="I15" s="93"/>
      <c r="J15" s="93"/>
      <c r="K15" s="93"/>
      <c r="L15" s="93"/>
      <c r="M15" s="93"/>
      <c r="N15" s="93"/>
    </row>
    <row r="16" spans="1:14" ht="15">
      <c r="A16" s="83" t="s">
        <v>41</v>
      </c>
      <c r="B16" s="31"/>
      <c r="C16" s="99"/>
      <c r="D16" s="95"/>
      <c r="E16" s="99"/>
      <c r="F16" s="100"/>
      <c r="G16" s="93"/>
      <c r="H16" s="93"/>
      <c r="I16" s="93"/>
      <c r="J16" s="93"/>
      <c r="K16" s="93"/>
      <c r="L16" s="93"/>
      <c r="M16" s="93"/>
      <c r="N16" s="93"/>
    </row>
    <row r="17" spans="1:14" ht="15">
      <c r="A17" s="82" t="s">
        <v>52</v>
      </c>
      <c r="B17" s="31"/>
      <c r="C17" s="99"/>
      <c r="D17" s="95"/>
      <c r="E17" s="99"/>
      <c r="F17" s="100"/>
      <c r="G17" s="93"/>
      <c r="H17" s="93"/>
      <c r="I17" s="93"/>
      <c r="J17" s="93"/>
      <c r="K17" s="93"/>
      <c r="L17" s="93"/>
      <c r="M17" s="93"/>
      <c r="N17" s="93"/>
    </row>
    <row r="18" spans="1:14" ht="15">
      <c r="A18" s="82" t="s">
        <v>53</v>
      </c>
      <c r="B18" s="31"/>
      <c r="C18" s="99"/>
      <c r="D18" s="95"/>
      <c r="E18" s="99"/>
      <c r="F18" s="100"/>
      <c r="G18" s="93"/>
      <c r="H18" s="93"/>
      <c r="I18" s="93"/>
      <c r="J18" s="93"/>
      <c r="K18" s="93"/>
      <c r="L18" s="93"/>
      <c r="M18" s="93"/>
      <c r="N18" s="93"/>
    </row>
    <row r="19" spans="1:14" ht="15">
      <c r="A19" s="82" t="s">
        <v>54</v>
      </c>
      <c r="B19" s="31"/>
      <c r="C19" s="99"/>
      <c r="D19" s="95"/>
      <c r="E19" s="99"/>
      <c r="F19" s="100"/>
      <c r="G19" s="93"/>
      <c r="H19" s="93"/>
      <c r="I19" s="93"/>
      <c r="J19" s="93"/>
      <c r="K19" s="93"/>
      <c r="L19" s="93"/>
      <c r="M19" s="93"/>
      <c r="N19" s="93"/>
    </row>
    <row r="20" spans="1:14" ht="15">
      <c r="A20" s="82" t="s">
        <v>45</v>
      </c>
      <c r="B20" s="31"/>
      <c r="C20" s="99"/>
      <c r="D20" s="95"/>
      <c r="E20" s="99"/>
      <c r="F20" s="100"/>
      <c r="G20" s="93"/>
      <c r="H20" s="93"/>
      <c r="I20" s="93"/>
      <c r="J20" s="93"/>
      <c r="K20" s="93"/>
      <c r="L20" s="93"/>
      <c r="M20" s="93"/>
      <c r="N20" s="93"/>
    </row>
    <row r="21" spans="1:14" ht="15">
      <c r="A21" s="82" t="s">
        <v>44</v>
      </c>
      <c r="B21" s="31"/>
      <c r="C21" s="99"/>
      <c r="D21" s="95"/>
      <c r="E21" s="99"/>
      <c r="F21" s="100"/>
      <c r="G21" s="93"/>
      <c r="H21" s="93"/>
      <c r="I21" s="93"/>
      <c r="J21" s="93"/>
      <c r="K21" s="93"/>
      <c r="L21" s="93"/>
      <c r="M21" s="93"/>
      <c r="N21" s="93"/>
    </row>
    <row r="22" spans="1:14" ht="15">
      <c r="A22" s="82" t="s">
        <v>47</v>
      </c>
      <c r="B22" s="31"/>
      <c r="C22" s="99"/>
      <c r="D22" s="95"/>
      <c r="E22" s="99"/>
      <c r="F22" s="100"/>
      <c r="G22" s="93"/>
      <c r="H22" s="93"/>
      <c r="I22" s="93"/>
      <c r="J22" s="93"/>
      <c r="K22" s="93"/>
      <c r="L22" s="93"/>
      <c r="M22" s="93"/>
      <c r="N22" s="93"/>
    </row>
    <row r="23" spans="1:14" ht="15">
      <c r="A23" s="82" t="s">
        <v>48</v>
      </c>
      <c r="B23" s="31"/>
      <c r="C23" s="99"/>
      <c r="D23" s="95"/>
      <c r="E23" s="99"/>
      <c r="F23" s="100"/>
      <c r="G23" s="93"/>
      <c r="H23" s="93"/>
      <c r="I23" s="93"/>
      <c r="J23" s="93"/>
      <c r="K23" s="93"/>
      <c r="L23" s="93"/>
      <c r="M23" s="93"/>
      <c r="N23" s="93"/>
    </row>
    <row r="24" spans="1:14" ht="15.75" thickBot="1">
      <c r="A24" s="89" t="s">
        <v>49</v>
      </c>
      <c r="B24" s="40"/>
      <c r="C24" s="102"/>
      <c r="D24" s="97"/>
      <c r="E24" s="102"/>
      <c r="F24" s="103"/>
      <c r="G24" s="93"/>
      <c r="H24" s="93"/>
      <c r="I24" s="93"/>
      <c r="J24" s="93"/>
      <c r="K24" s="93"/>
      <c r="L24" s="93"/>
      <c r="M24" s="93"/>
      <c r="N24" s="93"/>
    </row>
    <row r="25" spans="1:14" ht="12.75">
      <c r="A25" s="44"/>
      <c r="B25" s="44"/>
      <c r="C25" s="101"/>
      <c r="D25" s="101"/>
      <c r="E25" s="101"/>
      <c r="F25" s="101"/>
      <c r="G25" s="93"/>
      <c r="H25" s="93"/>
      <c r="I25" s="93"/>
      <c r="J25" s="93"/>
      <c r="K25" s="93"/>
      <c r="L25" s="93"/>
      <c r="M25" s="93"/>
      <c r="N25" s="93"/>
    </row>
    <row r="26" spans="1:14" ht="12.75">
      <c r="A26" s="44"/>
      <c r="B26" s="44"/>
      <c r="C26" s="93"/>
      <c r="D26" s="93"/>
      <c r="E26" s="93"/>
      <c r="F26" s="93"/>
      <c r="G26" s="93"/>
      <c r="H26" s="93"/>
      <c r="I26" s="93"/>
      <c r="J26" s="93"/>
      <c r="K26" s="93"/>
      <c r="L26" s="93"/>
      <c r="M26" s="93"/>
      <c r="N26" s="93"/>
    </row>
    <row r="27" spans="1:14" ht="12.75">
      <c r="A27" s="44"/>
      <c r="B27" s="44"/>
      <c r="C27" s="93"/>
      <c r="D27" s="93"/>
      <c r="E27" s="93"/>
      <c r="F27" s="93"/>
      <c r="G27" s="93"/>
      <c r="H27" s="93"/>
      <c r="I27" s="93"/>
      <c r="J27" s="93"/>
      <c r="K27" s="93"/>
      <c r="L27" s="93"/>
      <c r="M27" s="93"/>
      <c r="N27" s="93"/>
    </row>
    <row r="28" spans="1:14" ht="12.75">
      <c r="A28" s="44"/>
      <c r="B28" s="44"/>
      <c r="C28" s="93"/>
      <c r="D28" s="93"/>
      <c r="E28" s="93"/>
      <c r="F28" s="93"/>
      <c r="G28" s="93"/>
      <c r="H28" s="93"/>
      <c r="I28" s="93"/>
      <c r="J28" s="93"/>
      <c r="K28" s="93"/>
      <c r="L28" s="93"/>
      <c r="M28" s="93"/>
      <c r="N28" s="93"/>
    </row>
    <row r="29" spans="1:14" ht="12.75">
      <c r="A29" s="44"/>
      <c r="B29" s="44"/>
      <c r="C29" s="93"/>
      <c r="D29" s="93"/>
      <c r="E29" s="93"/>
      <c r="F29" s="93"/>
      <c r="G29" s="93"/>
      <c r="H29" s="93"/>
      <c r="I29" s="93"/>
      <c r="J29" s="93"/>
      <c r="K29" s="93"/>
      <c r="L29" s="93"/>
      <c r="M29" s="93"/>
      <c r="N29" s="93"/>
    </row>
    <row r="30" s="63" customFormat="1" ht="12.75"/>
    <row r="31" s="63" customFormat="1" ht="12.75"/>
    <row r="32" s="63" customFormat="1" ht="12.75"/>
    <row r="33" s="63" customFormat="1" ht="12.75"/>
    <row r="34" s="63" customFormat="1" ht="12.75"/>
    <row r="35" s="63" customFormat="1" ht="12.75"/>
  </sheetData>
  <mergeCells count="2">
    <mergeCell ref="A8:F8"/>
    <mergeCell ref="A6:F6"/>
  </mergeCells>
  <printOptions horizontalCentered="1" verticalCentered="1"/>
  <pageMargins left="0.25" right="0.25" top="0.75" bottom="0.75" header="0.5" footer="0.5"/>
  <pageSetup fitToHeight="1" fitToWidth="1" horizontalDpi="409" verticalDpi="409" orientation="landscape" r:id="rId1"/>
  <headerFooter alignWithMargins="0">
    <oddFooter>&amp;L&amp;D &amp;F &amp;A&amp;C&amp;P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M29"/>
  <sheetViews>
    <sheetView view="pageBreakPreview" zoomScale="60" workbookViewId="0" topLeftCell="A1">
      <selection activeCell="N20" sqref="N20"/>
    </sheetView>
  </sheetViews>
  <sheetFormatPr defaultColWidth="9.140625" defaultRowHeight="12.75"/>
  <cols>
    <col min="1" max="1" width="59.57421875" style="7" customWidth="1"/>
    <col min="2" max="3" width="14.7109375" style="7" customWidth="1"/>
    <col min="4" max="5" width="14.7109375" style="44" customWidth="1"/>
    <col min="6" max="11" width="14.7109375" style="63" customWidth="1"/>
    <col min="12" max="16384" width="9.140625" style="7" customWidth="1"/>
  </cols>
  <sheetData>
    <row r="1" spans="1:11" ht="20.25">
      <c r="A1" s="43" t="s">
        <v>22</v>
      </c>
      <c r="B1" s="44"/>
      <c r="C1" s="44"/>
      <c r="F1" s="44"/>
      <c r="G1" s="44"/>
      <c r="H1" s="44"/>
      <c r="I1" s="44"/>
      <c r="J1" s="44"/>
      <c r="K1" s="44"/>
    </row>
    <row r="2" spans="1:11" ht="12.75">
      <c r="A2" s="44"/>
      <c r="B2" s="44"/>
      <c r="C2" s="44"/>
      <c r="F2" s="44"/>
      <c r="G2" s="44"/>
      <c r="H2" s="44"/>
      <c r="I2" s="44"/>
      <c r="J2" s="44"/>
      <c r="K2" s="44"/>
    </row>
    <row r="3" spans="1:11" ht="18.75">
      <c r="A3" s="59" t="s">
        <v>86</v>
      </c>
      <c r="B3" s="44"/>
      <c r="C3" s="44"/>
      <c r="F3" s="44"/>
      <c r="G3" s="44"/>
      <c r="H3" s="44"/>
      <c r="I3" s="44"/>
      <c r="J3" s="44"/>
      <c r="K3" s="44"/>
    </row>
    <row r="4" spans="1:11" ht="12.75">
      <c r="A4" s="44"/>
      <c r="B4" s="44"/>
      <c r="C4" s="44"/>
      <c r="F4" s="44"/>
      <c r="G4" s="44"/>
      <c r="H4" s="44"/>
      <c r="I4" s="44"/>
      <c r="J4" s="44"/>
      <c r="K4" s="44"/>
    </row>
    <row r="5" spans="1:11" ht="12.75">
      <c r="A5" s="44"/>
      <c r="B5" s="44"/>
      <c r="C5" s="44"/>
      <c r="F5" s="44"/>
      <c r="G5" s="44"/>
      <c r="H5" s="44"/>
      <c r="I5" s="44"/>
      <c r="J5" s="44"/>
      <c r="K5" s="44"/>
    </row>
    <row r="6" spans="1:11" ht="13.5" thickBot="1">
      <c r="A6" s="64"/>
      <c r="B6" s="65"/>
      <c r="C6" s="65"/>
      <c r="F6" s="44"/>
      <c r="G6" s="44"/>
      <c r="H6" s="44"/>
      <c r="I6" s="44"/>
      <c r="J6" s="44"/>
      <c r="K6" s="44"/>
    </row>
    <row r="7" spans="1:247" ht="18.75">
      <c r="A7" s="90" t="s">
        <v>61</v>
      </c>
      <c r="B7" s="91"/>
      <c r="C7" s="91"/>
      <c r="D7" s="91"/>
      <c r="E7" s="91"/>
      <c r="F7" s="91"/>
      <c r="G7" s="91"/>
      <c r="H7" s="91"/>
      <c r="I7" s="91"/>
      <c r="J7" s="91"/>
      <c r="K7" s="92"/>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row>
    <row r="8" spans="1:11" ht="48.75" customHeight="1">
      <c r="A8" s="66" t="s">
        <v>60</v>
      </c>
      <c r="B8" s="12" t="s">
        <v>62</v>
      </c>
      <c r="C8" s="12" t="s">
        <v>63</v>
      </c>
      <c r="D8" s="12" t="s">
        <v>64</v>
      </c>
      <c r="E8" s="12" t="s">
        <v>65</v>
      </c>
      <c r="F8" s="12" t="s">
        <v>66</v>
      </c>
      <c r="G8" s="12" t="s">
        <v>67</v>
      </c>
      <c r="H8" s="12" t="s">
        <v>68</v>
      </c>
      <c r="I8" s="12" t="s">
        <v>69</v>
      </c>
      <c r="J8" s="12" t="s">
        <v>70</v>
      </c>
      <c r="K8" s="26" t="s">
        <v>71</v>
      </c>
    </row>
    <row r="9" spans="1:11" ht="6" customHeight="1">
      <c r="A9" s="34"/>
      <c r="B9" s="35"/>
      <c r="C9" s="36"/>
      <c r="D9" s="36"/>
      <c r="E9" s="36"/>
      <c r="F9" s="36"/>
      <c r="G9" s="36"/>
      <c r="H9" s="36"/>
      <c r="I9" s="36"/>
      <c r="J9" s="36"/>
      <c r="K9" s="36"/>
    </row>
    <row r="10" spans="1:11" ht="12.75">
      <c r="A10" s="37"/>
      <c r="B10" s="29"/>
      <c r="C10" s="29"/>
      <c r="D10" s="29"/>
      <c r="E10" s="29"/>
      <c r="F10" s="29"/>
      <c r="G10" s="29"/>
      <c r="H10" s="29"/>
      <c r="I10" s="29"/>
      <c r="J10" s="29"/>
      <c r="K10" s="38"/>
    </row>
    <row r="11" spans="1:11" ht="15">
      <c r="A11" s="82" t="s">
        <v>36</v>
      </c>
      <c r="B11" s="32"/>
      <c r="C11" s="32"/>
      <c r="D11" s="32"/>
      <c r="E11" s="32"/>
      <c r="F11" s="32"/>
      <c r="G11" s="32"/>
      <c r="H11" s="32"/>
      <c r="I11" s="32"/>
      <c r="J11" s="32"/>
      <c r="K11" s="39"/>
    </row>
    <row r="12" spans="1:11" ht="15">
      <c r="A12" s="83" t="s">
        <v>37</v>
      </c>
      <c r="B12" s="32"/>
      <c r="C12" s="32"/>
      <c r="D12" s="32"/>
      <c r="E12" s="32"/>
      <c r="F12" s="32"/>
      <c r="G12" s="32"/>
      <c r="H12" s="32"/>
      <c r="I12" s="32"/>
      <c r="J12" s="32"/>
      <c r="K12" s="39"/>
    </row>
    <row r="13" spans="1:11" ht="15">
      <c r="A13" s="83" t="s">
        <v>38</v>
      </c>
      <c r="B13" s="32"/>
      <c r="C13" s="32"/>
      <c r="D13" s="32"/>
      <c r="E13" s="32"/>
      <c r="F13" s="32"/>
      <c r="G13" s="32"/>
      <c r="H13" s="32"/>
      <c r="I13" s="32"/>
      <c r="J13" s="32"/>
      <c r="K13" s="39"/>
    </row>
    <row r="14" spans="1:11" ht="15">
      <c r="A14" s="83" t="s">
        <v>39</v>
      </c>
      <c r="B14" s="32"/>
      <c r="C14" s="32"/>
      <c r="D14" s="32"/>
      <c r="E14" s="32"/>
      <c r="F14" s="32"/>
      <c r="G14" s="32"/>
      <c r="H14" s="32"/>
      <c r="I14" s="32"/>
      <c r="J14" s="32"/>
      <c r="K14" s="39"/>
    </row>
    <row r="15" spans="1:14" ht="15">
      <c r="A15" s="83" t="s">
        <v>40</v>
      </c>
      <c r="B15" s="32"/>
      <c r="C15" s="95"/>
      <c r="D15" s="95"/>
      <c r="E15" s="95"/>
      <c r="F15" s="95"/>
      <c r="G15" s="95"/>
      <c r="H15" s="95"/>
      <c r="I15" s="95"/>
      <c r="J15" s="95"/>
      <c r="K15" s="96"/>
      <c r="L15" s="93"/>
      <c r="M15" s="93"/>
      <c r="N15" s="93"/>
    </row>
    <row r="16" spans="1:14" ht="15">
      <c r="A16" s="83" t="s">
        <v>42</v>
      </c>
      <c r="B16" s="32"/>
      <c r="C16" s="95"/>
      <c r="D16" s="95"/>
      <c r="E16" s="95"/>
      <c r="F16" s="95"/>
      <c r="G16" s="95"/>
      <c r="H16" s="95"/>
      <c r="I16" s="95"/>
      <c r="J16" s="95"/>
      <c r="K16" s="96"/>
      <c r="L16" s="93"/>
      <c r="M16" s="93"/>
      <c r="N16" s="93"/>
    </row>
    <row r="17" spans="1:14" ht="15">
      <c r="A17" s="83" t="s">
        <v>41</v>
      </c>
      <c r="B17" s="32"/>
      <c r="C17" s="95"/>
      <c r="D17" s="95"/>
      <c r="E17" s="95"/>
      <c r="F17" s="95"/>
      <c r="G17" s="95"/>
      <c r="H17" s="95"/>
      <c r="I17" s="95"/>
      <c r="J17" s="95"/>
      <c r="K17" s="96"/>
      <c r="L17" s="93"/>
      <c r="M17" s="93"/>
      <c r="N17" s="93"/>
    </row>
    <row r="18" spans="1:14" ht="15">
      <c r="A18" s="82" t="s">
        <v>52</v>
      </c>
      <c r="B18" s="32"/>
      <c r="C18" s="95"/>
      <c r="D18" s="95"/>
      <c r="E18" s="95"/>
      <c r="F18" s="95"/>
      <c r="G18" s="95"/>
      <c r="H18" s="95"/>
      <c r="I18" s="95"/>
      <c r="J18" s="95"/>
      <c r="K18" s="96"/>
      <c r="L18" s="93"/>
      <c r="M18" s="93"/>
      <c r="N18" s="93"/>
    </row>
    <row r="19" spans="1:14" ht="15">
      <c r="A19" s="82" t="s">
        <v>53</v>
      </c>
      <c r="B19" s="32"/>
      <c r="C19" s="95"/>
      <c r="D19" s="95"/>
      <c r="E19" s="95"/>
      <c r="F19" s="95"/>
      <c r="G19" s="95"/>
      <c r="H19" s="95"/>
      <c r="I19" s="95"/>
      <c r="J19" s="95"/>
      <c r="K19" s="96"/>
      <c r="L19" s="93"/>
      <c r="M19" s="93"/>
      <c r="N19" s="93"/>
    </row>
    <row r="20" spans="1:14" ht="15">
      <c r="A20" s="82" t="s">
        <v>54</v>
      </c>
      <c r="B20" s="32"/>
      <c r="C20" s="95"/>
      <c r="D20" s="95"/>
      <c r="E20" s="95"/>
      <c r="F20" s="95"/>
      <c r="G20" s="95"/>
      <c r="H20" s="95"/>
      <c r="I20" s="95"/>
      <c r="J20" s="95"/>
      <c r="K20" s="96"/>
      <c r="L20" s="93"/>
      <c r="M20" s="93"/>
      <c r="N20" s="93"/>
    </row>
    <row r="21" spans="1:14" ht="15">
      <c r="A21" s="82" t="s">
        <v>45</v>
      </c>
      <c r="B21" s="32"/>
      <c r="C21" s="95"/>
      <c r="D21" s="95"/>
      <c r="E21" s="95"/>
      <c r="F21" s="95"/>
      <c r="G21" s="95"/>
      <c r="H21" s="95"/>
      <c r="I21" s="95"/>
      <c r="J21" s="95"/>
      <c r="K21" s="96"/>
      <c r="L21" s="93"/>
      <c r="M21" s="93"/>
      <c r="N21" s="93"/>
    </row>
    <row r="22" spans="1:14" ht="15">
      <c r="A22" s="82" t="s">
        <v>44</v>
      </c>
      <c r="B22" s="32"/>
      <c r="C22" s="95"/>
      <c r="D22" s="95"/>
      <c r="E22" s="95"/>
      <c r="F22" s="95"/>
      <c r="G22" s="95"/>
      <c r="H22" s="95"/>
      <c r="I22" s="95"/>
      <c r="J22" s="95"/>
      <c r="K22" s="96"/>
      <c r="L22" s="93"/>
      <c r="M22" s="93"/>
      <c r="N22" s="93"/>
    </row>
    <row r="23" spans="1:14" ht="15">
      <c r="A23" s="82" t="s">
        <v>47</v>
      </c>
      <c r="B23" s="32"/>
      <c r="C23" s="95"/>
      <c r="D23" s="95"/>
      <c r="E23" s="95"/>
      <c r="F23" s="95"/>
      <c r="G23" s="95"/>
      <c r="H23" s="95"/>
      <c r="I23" s="95"/>
      <c r="J23" s="95"/>
      <c r="K23" s="96"/>
      <c r="L23" s="93"/>
      <c r="M23" s="93"/>
      <c r="N23" s="93"/>
    </row>
    <row r="24" spans="1:14" ht="15">
      <c r="A24" s="82" t="s">
        <v>48</v>
      </c>
      <c r="B24" s="32"/>
      <c r="C24" s="95"/>
      <c r="D24" s="95"/>
      <c r="E24" s="95"/>
      <c r="F24" s="95"/>
      <c r="G24" s="95"/>
      <c r="H24" s="95"/>
      <c r="I24" s="95"/>
      <c r="J24" s="95"/>
      <c r="K24" s="96"/>
      <c r="L24" s="93"/>
      <c r="M24" s="93"/>
      <c r="N24" s="93"/>
    </row>
    <row r="25" spans="1:14" ht="15.75" thickBot="1">
      <c r="A25" s="89" t="s">
        <v>49</v>
      </c>
      <c r="B25" s="41"/>
      <c r="C25" s="97"/>
      <c r="D25" s="97"/>
      <c r="E25" s="97"/>
      <c r="F25" s="97"/>
      <c r="G25" s="97"/>
      <c r="H25" s="97"/>
      <c r="I25" s="97"/>
      <c r="J25" s="97"/>
      <c r="K25" s="98"/>
      <c r="L25" s="93"/>
      <c r="M25" s="93"/>
      <c r="N25" s="93"/>
    </row>
    <row r="26" spans="3:14" s="63" customFormat="1" ht="12.75">
      <c r="C26" s="93"/>
      <c r="D26" s="93"/>
      <c r="E26" s="93"/>
      <c r="F26" s="93"/>
      <c r="G26" s="93"/>
      <c r="H26" s="93"/>
      <c r="I26" s="93"/>
      <c r="J26" s="93"/>
      <c r="K26" s="93"/>
      <c r="L26" s="93"/>
      <c r="M26" s="93"/>
      <c r="N26" s="93"/>
    </row>
    <row r="27" spans="3:14" s="63" customFormat="1" ht="12.75">
      <c r="C27" s="93"/>
      <c r="D27" s="93"/>
      <c r="E27" s="93"/>
      <c r="F27" s="93"/>
      <c r="G27" s="93"/>
      <c r="H27" s="93"/>
      <c r="I27" s="93"/>
      <c r="J27" s="93"/>
      <c r="K27" s="93"/>
      <c r="L27" s="93"/>
      <c r="M27" s="93"/>
      <c r="N27" s="93"/>
    </row>
    <row r="28" spans="3:14" s="63" customFormat="1" ht="12.75">
      <c r="C28" s="93"/>
      <c r="D28" s="93"/>
      <c r="E28" s="93"/>
      <c r="F28" s="93"/>
      <c r="G28" s="93"/>
      <c r="H28" s="93"/>
      <c r="I28" s="93"/>
      <c r="J28" s="93"/>
      <c r="K28" s="93"/>
      <c r="L28" s="93"/>
      <c r="M28" s="93"/>
      <c r="N28" s="93"/>
    </row>
    <row r="29" spans="3:14" s="63" customFormat="1" ht="12.75">
      <c r="C29" s="93"/>
      <c r="D29" s="93"/>
      <c r="E29" s="93"/>
      <c r="F29" s="93"/>
      <c r="G29" s="93"/>
      <c r="H29" s="93"/>
      <c r="I29" s="93"/>
      <c r="J29" s="93"/>
      <c r="K29" s="93"/>
      <c r="L29" s="93"/>
      <c r="M29" s="93"/>
      <c r="N29" s="93"/>
    </row>
    <row r="30" s="63" customFormat="1" ht="12.75"/>
  </sheetData>
  <printOptions horizontalCentered="1" verticalCentered="1"/>
  <pageMargins left="0.25" right="0.25" top="0.75" bottom="1.25" header="0.5" footer="0.5"/>
  <pageSetup fitToHeight="1" fitToWidth="1" horizontalDpi="409" verticalDpi="409" orientation="landscape" scale="66" r:id="rId1"/>
  <headerFooter alignWithMargins="0">
    <oddFooter>&amp;L&amp;D &amp;F &amp;A&amp;C&amp;P</oddFooter>
  </headerFooter>
</worksheet>
</file>

<file path=xl/worksheets/sheet9.xml><?xml version="1.0" encoding="utf-8"?>
<worksheet xmlns="http://schemas.openxmlformats.org/spreadsheetml/2006/main" xmlns:r="http://schemas.openxmlformats.org/officeDocument/2006/relationships">
  <sheetPr codeName="Sheet22"/>
  <dimension ref="A1:AH70"/>
  <sheetViews>
    <sheetView tabSelected="1" view="pageBreakPreview" zoomScale="80" zoomScaleSheetLayoutView="80" workbookViewId="0" topLeftCell="A1">
      <selection activeCell="D11" sqref="D11"/>
    </sheetView>
  </sheetViews>
  <sheetFormatPr defaultColWidth="9.140625" defaultRowHeight="12.75"/>
  <cols>
    <col min="1" max="1" width="15.7109375" style="255" customWidth="1"/>
    <col min="2" max="2" width="16.421875" style="255" customWidth="1"/>
    <col min="3" max="3" width="15.7109375" style="255" customWidth="1"/>
    <col min="4" max="4" width="15.8515625" style="255" customWidth="1"/>
    <col min="5" max="5" width="16.00390625" style="255" bestFit="1" customWidth="1"/>
    <col min="6" max="6" width="16.00390625" style="255" customWidth="1"/>
    <col min="7" max="7" width="9.7109375" style="255" customWidth="1"/>
    <col min="8" max="8" width="17.57421875" style="255" customWidth="1"/>
    <col min="9" max="9" width="16.7109375" style="255" bestFit="1" customWidth="1"/>
    <col min="10" max="10" width="15.140625" style="255" customWidth="1"/>
    <col min="11" max="12" width="16.00390625" style="255" bestFit="1" customWidth="1"/>
    <col min="13" max="13" width="20.57421875" style="255" customWidth="1"/>
    <col min="14" max="14" width="15.7109375" style="255" customWidth="1"/>
    <col min="15" max="16" width="13.7109375" style="255" customWidth="1"/>
    <col min="17" max="17" width="13.8515625" style="255" customWidth="1"/>
    <col min="18" max="19" width="14.57421875" style="255" customWidth="1"/>
    <col min="20" max="20" width="10.28125" style="255" customWidth="1"/>
    <col min="21" max="21" width="15.7109375" style="255" customWidth="1"/>
    <col min="22" max="22" width="12.28125" style="255" customWidth="1"/>
    <col min="23" max="23" width="12.421875" style="255" bestFit="1" customWidth="1"/>
    <col min="24" max="24" width="15.140625" style="255" customWidth="1"/>
    <col min="25" max="25" width="15.7109375" style="255" customWidth="1"/>
    <col min="26" max="34" width="13.421875" style="255" customWidth="1"/>
    <col min="35" max="16384" width="10.28125" style="255" customWidth="1"/>
  </cols>
  <sheetData>
    <row r="1" spans="1:6" s="153" customFormat="1" ht="48" customHeight="1">
      <c r="A1" s="293" t="s">
        <v>100</v>
      </c>
      <c r="B1" s="294"/>
      <c r="C1" s="294"/>
      <c r="D1" s="294"/>
      <c r="E1" s="294"/>
      <c r="F1" s="294"/>
    </row>
    <row r="2" spans="1:6" s="153" customFormat="1" ht="20.25" customHeight="1">
      <c r="A2" s="295" t="s">
        <v>101</v>
      </c>
      <c r="B2" s="295"/>
      <c r="C2" s="295"/>
      <c r="D2" s="154"/>
      <c r="E2" s="154"/>
      <c r="F2" s="154"/>
    </row>
    <row r="3" spans="1:6" s="161" customFormat="1" ht="23.25" customHeight="1">
      <c r="A3" s="155" t="s">
        <v>188</v>
      </c>
      <c r="B3" s="156"/>
      <c r="C3" s="157"/>
      <c r="D3" s="158"/>
      <c r="E3" s="159"/>
      <c r="F3" s="160"/>
    </row>
    <row r="4" spans="1:34" ht="38.25">
      <c r="A4" s="253" t="s">
        <v>159</v>
      </c>
      <c r="B4" s="254" t="s">
        <v>160</v>
      </c>
      <c r="C4" s="254" t="s">
        <v>161</v>
      </c>
      <c r="D4" s="254" t="s">
        <v>162</v>
      </c>
      <c r="E4" s="254" t="s">
        <v>163</v>
      </c>
      <c r="F4" s="253" t="s">
        <v>164</v>
      </c>
      <c r="H4" s="253" t="s">
        <v>165</v>
      </c>
      <c r="I4" s="253" t="s">
        <v>166</v>
      </c>
      <c r="J4" s="253" t="s">
        <v>167</v>
      </c>
      <c r="K4" s="253" t="s">
        <v>168</v>
      </c>
      <c r="L4" s="253" t="s">
        <v>169</v>
      </c>
      <c r="N4" s="253" t="s">
        <v>159</v>
      </c>
      <c r="O4" s="253" t="s">
        <v>170</v>
      </c>
      <c r="P4" s="253" t="s">
        <v>171</v>
      </c>
      <c r="Q4" s="253" t="s">
        <v>172</v>
      </c>
      <c r="R4" s="253" t="s">
        <v>173</v>
      </c>
      <c r="S4" s="253" t="s">
        <v>174</v>
      </c>
      <c r="U4" s="253" t="s">
        <v>159</v>
      </c>
      <c r="V4" s="256" t="s">
        <v>175</v>
      </c>
      <c r="W4" s="256" t="s">
        <v>176</v>
      </c>
      <c r="X4" s="256" t="s">
        <v>177</v>
      </c>
      <c r="Y4" s="256" t="s">
        <v>178</v>
      </c>
      <c r="Z4" s="253" t="s">
        <v>179</v>
      </c>
      <c r="AA4" s="253" t="s">
        <v>180</v>
      </c>
      <c r="AB4" s="253" t="s">
        <v>181</v>
      </c>
      <c r="AC4" s="253" t="s">
        <v>182</v>
      </c>
      <c r="AD4" s="253" t="s">
        <v>183</v>
      </c>
      <c r="AE4" s="253" t="s">
        <v>184</v>
      </c>
      <c r="AF4" s="253" t="s">
        <v>185</v>
      </c>
      <c r="AG4" s="253" t="s">
        <v>186</v>
      </c>
      <c r="AH4" s="253" t="s">
        <v>187</v>
      </c>
    </row>
    <row r="5" spans="1:34" ht="12.75">
      <c r="A5" s="257">
        <v>36678</v>
      </c>
      <c r="B5" s="258">
        <v>7123348</v>
      </c>
      <c r="C5" s="259">
        <v>191356</v>
      </c>
      <c r="D5" s="260">
        <v>149339</v>
      </c>
      <c r="E5" s="259">
        <v>5728133</v>
      </c>
      <c r="F5" s="261">
        <f aca="true" t="shared" si="0" ref="F5:F36">+B5+C5+D5+E5</f>
        <v>13192176</v>
      </c>
      <c r="H5" s="258">
        <v>7677749</v>
      </c>
      <c r="I5" s="258">
        <v>204721</v>
      </c>
      <c r="J5" s="262">
        <v>161148</v>
      </c>
      <c r="K5" s="258">
        <v>6146663</v>
      </c>
      <c r="L5" s="258">
        <f aca="true" t="shared" si="1" ref="L5:L36">SUM(H5:K5)</f>
        <v>14190281</v>
      </c>
      <c r="N5" s="263">
        <v>36678</v>
      </c>
      <c r="O5" s="264">
        <v>121343</v>
      </c>
      <c r="P5" s="264">
        <v>2838</v>
      </c>
      <c r="Q5" s="264">
        <v>2566</v>
      </c>
      <c r="R5" s="264">
        <v>89637</v>
      </c>
      <c r="S5" s="265">
        <f aca="true" t="shared" si="2" ref="S5:S36">SUM(O5:R5)</f>
        <v>216384</v>
      </c>
      <c r="U5" s="263">
        <v>36678</v>
      </c>
      <c r="V5" s="264">
        <v>66856</v>
      </c>
      <c r="W5" s="264">
        <v>2260</v>
      </c>
      <c r="X5" s="264">
        <v>1349</v>
      </c>
      <c r="Y5" s="264">
        <v>28214</v>
      </c>
      <c r="Z5" s="264">
        <v>94595</v>
      </c>
      <c r="AA5" s="264">
        <v>1530</v>
      </c>
      <c r="AB5" s="264">
        <v>1633</v>
      </c>
      <c r="AC5" s="264">
        <v>17428</v>
      </c>
      <c r="AD5" s="264">
        <v>161451</v>
      </c>
      <c r="AE5" s="264">
        <v>3790</v>
      </c>
      <c r="AF5" s="264">
        <v>2982</v>
      </c>
      <c r="AG5" s="264">
        <v>45642</v>
      </c>
      <c r="AH5" s="266">
        <f aca="true" t="shared" si="3" ref="AH5:AH36">+AD5+AE5+AF5+AG5</f>
        <v>213865</v>
      </c>
    </row>
    <row r="6" spans="1:34" ht="12.75">
      <c r="A6" s="263">
        <v>36708</v>
      </c>
      <c r="B6" s="258">
        <v>6866330</v>
      </c>
      <c r="C6" s="259">
        <v>192718</v>
      </c>
      <c r="D6" s="260">
        <v>139437</v>
      </c>
      <c r="E6" s="259">
        <v>5537758</v>
      </c>
      <c r="F6" s="261">
        <f t="shared" si="0"/>
        <v>12736243</v>
      </c>
      <c r="H6" s="258">
        <v>7383858</v>
      </c>
      <c r="I6" s="258">
        <v>205090</v>
      </c>
      <c r="J6" s="262">
        <v>150312</v>
      </c>
      <c r="K6" s="258">
        <v>5937703</v>
      </c>
      <c r="L6" s="258">
        <f t="shared" si="1"/>
        <v>13676963</v>
      </c>
      <c r="N6" s="263">
        <v>36708</v>
      </c>
      <c r="O6" s="264">
        <v>113485</v>
      </c>
      <c r="P6" s="264">
        <v>2662</v>
      </c>
      <c r="Q6" s="264">
        <v>2384</v>
      </c>
      <c r="R6" s="264">
        <v>86386</v>
      </c>
      <c r="S6" s="265">
        <f t="shared" si="2"/>
        <v>204917</v>
      </c>
      <c r="U6" s="263">
        <v>36708</v>
      </c>
      <c r="V6" s="264">
        <v>67039</v>
      </c>
      <c r="W6" s="264">
        <v>2227</v>
      </c>
      <c r="X6" s="264">
        <v>1355</v>
      </c>
      <c r="Y6" s="264">
        <v>28594</v>
      </c>
      <c r="Z6" s="264">
        <v>94970</v>
      </c>
      <c r="AA6" s="264">
        <v>1524</v>
      </c>
      <c r="AB6" s="264">
        <v>1635</v>
      </c>
      <c r="AC6" s="264">
        <v>17754</v>
      </c>
      <c r="AD6" s="264">
        <v>162009</v>
      </c>
      <c r="AE6" s="264">
        <v>3751</v>
      </c>
      <c r="AF6" s="264">
        <v>2990</v>
      </c>
      <c r="AG6" s="264">
        <v>46348</v>
      </c>
      <c r="AH6" s="266">
        <f t="shared" si="3"/>
        <v>215098</v>
      </c>
    </row>
    <row r="7" spans="1:34" ht="12.75">
      <c r="A7" s="263">
        <v>36739</v>
      </c>
      <c r="B7" s="258">
        <v>7268991</v>
      </c>
      <c r="C7" s="259">
        <v>198060</v>
      </c>
      <c r="D7" s="260">
        <v>150384</v>
      </c>
      <c r="E7" s="259">
        <v>5956151</v>
      </c>
      <c r="F7" s="261">
        <f t="shared" si="0"/>
        <v>13573586</v>
      </c>
      <c r="H7" s="258">
        <v>7816879</v>
      </c>
      <c r="I7" s="258">
        <v>210831</v>
      </c>
      <c r="J7" s="262">
        <v>162406</v>
      </c>
      <c r="K7" s="258">
        <v>6380022</v>
      </c>
      <c r="L7" s="258">
        <f t="shared" si="1"/>
        <v>14570138</v>
      </c>
      <c r="N7" s="263">
        <v>36739</v>
      </c>
      <c r="O7" s="264">
        <v>119725</v>
      </c>
      <c r="P7" s="264">
        <v>2762</v>
      </c>
      <c r="Q7" s="264">
        <v>2634</v>
      </c>
      <c r="R7" s="264">
        <v>91606</v>
      </c>
      <c r="S7" s="265">
        <f t="shared" si="2"/>
        <v>216727</v>
      </c>
      <c r="U7" s="263">
        <v>36739</v>
      </c>
      <c r="V7" s="264">
        <v>67464</v>
      </c>
      <c r="W7" s="264">
        <v>2310</v>
      </c>
      <c r="X7" s="264">
        <v>1348</v>
      </c>
      <c r="Y7" s="264">
        <v>28707</v>
      </c>
      <c r="Z7" s="264">
        <v>95409</v>
      </c>
      <c r="AA7" s="264">
        <v>1545</v>
      </c>
      <c r="AB7" s="264">
        <v>1624</v>
      </c>
      <c r="AC7" s="264">
        <v>17848</v>
      </c>
      <c r="AD7" s="264">
        <v>162873</v>
      </c>
      <c r="AE7" s="264">
        <v>3855</v>
      </c>
      <c r="AF7" s="264">
        <v>2972</v>
      </c>
      <c r="AG7" s="264">
        <v>46555</v>
      </c>
      <c r="AH7" s="266">
        <f t="shared" si="3"/>
        <v>216255</v>
      </c>
    </row>
    <row r="8" spans="1:34" ht="12.75">
      <c r="A8" s="263">
        <v>36770</v>
      </c>
      <c r="B8" s="258">
        <v>7112887</v>
      </c>
      <c r="C8" s="259">
        <v>210056</v>
      </c>
      <c r="D8" s="260">
        <v>156774</v>
      </c>
      <c r="E8" s="259">
        <v>5800652</v>
      </c>
      <c r="F8" s="261">
        <f t="shared" si="0"/>
        <v>13280369</v>
      </c>
      <c r="H8" s="258">
        <v>7648916</v>
      </c>
      <c r="I8" s="258">
        <v>223039</v>
      </c>
      <c r="J8" s="262">
        <v>167984</v>
      </c>
      <c r="K8" s="258">
        <v>6208229</v>
      </c>
      <c r="L8" s="258">
        <f t="shared" si="1"/>
        <v>14248168</v>
      </c>
      <c r="N8" s="263">
        <v>36770</v>
      </c>
      <c r="O8" s="264">
        <v>117481</v>
      </c>
      <c r="P8" s="264">
        <v>2762</v>
      </c>
      <c r="Q8" s="264">
        <v>2467</v>
      </c>
      <c r="R8" s="264">
        <v>88430</v>
      </c>
      <c r="S8" s="265">
        <f t="shared" si="2"/>
        <v>211140</v>
      </c>
      <c r="U8" s="263">
        <v>36770</v>
      </c>
      <c r="V8" s="264">
        <v>67831</v>
      </c>
      <c r="W8" s="264">
        <v>2341</v>
      </c>
      <c r="X8" s="264">
        <v>1369</v>
      </c>
      <c r="Y8" s="264">
        <v>28780</v>
      </c>
      <c r="Z8" s="264">
        <v>95929</v>
      </c>
      <c r="AA8" s="264">
        <v>1574</v>
      </c>
      <c r="AB8" s="264">
        <v>1637</v>
      </c>
      <c r="AC8" s="264">
        <v>17928</v>
      </c>
      <c r="AD8" s="264">
        <v>163760</v>
      </c>
      <c r="AE8" s="264">
        <v>3915</v>
      </c>
      <c r="AF8" s="264">
        <v>3006</v>
      </c>
      <c r="AG8" s="264">
        <v>46708</v>
      </c>
      <c r="AH8" s="266">
        <f t="shared" si="3"/>
        <v>217389</v>
      </c>
    </row>
    <row r="9" spans="1:34" ht="12.75">
      <c r="A9" s="263">
        <v>36800</v>
      </c>
      <c r="B9" s="258">
        <v>7549929</v>
      </c>
      <c r="C9" s="259">
        <v>212287</v>
      </c>
      <c r="D9" s="260">
        <v>159209</v>
      </c>
      <c r="E9" s="259">
        <v>6126370</v>
      </c>
      <c r="F9" s="261">
        <f t="shared" si="0"/>
        <v>14047795</v>
      </c>
      <c r="H9" s="258">
        <v>8117681</v>
      </c>
      <c r="I9" s="258">
        <v>225771</v>
      </c>
      <c r="J9" s="262">
        <v>171981</v>
      </c>
      <c r="K9" s="258">
        <v>6553731</v>
      </c>
      <c r="L9" s="258">
        <f t="shared" si="1"/>
        <v>15069164</v>
      </c>
      <c r="N9" s="263">
        <v>36800</v>
      </c>
      <c r="O9" s="264">
        <v>125023</v>
      </c>
      <c r="P9" s="264">
        <v>2951</v>
      </c>
      <c r="Q9" s="264">
        <v>2780</v>
      </c>
      <c r="R9" s="264">
        <v>93541</v>
      </c>
      <c r="S9" s="265">
        <f t="shared" si="2"/>
        <v>224295</v>
      </c>
      <c r="U9" s="263">
        <v>36800</v>
      </c>
      <c r="V9" s="264">
        <v>68751</v>
      </c>
      <c r="W9" s="264">
        <v>2295</v>
      </c>
      <c r="X9" s="264">
        <v>1381</v>
      </c>
      <c r="Y9" s="264">
        <v>28981</v>
      </c>
      <c r="Z9" s="264">
        <v>96295</v>
      </c>
      <c r="AA9" s="264">
        <v>1557</v>
      </c>
      <c r="AB9" s="264">
        <v>1641</v>
      </c>
      <c r="AC9" s="264">
        <v>18045</v>
      </c>
      <c r="AD9" s="264">
        <v>165046</v>
      </c>
      <c r="AE9" s="264">
        <v>3852</v>
      </c>
      <c r="AF9" s="264">
        <v>3022</v>
      </c>
      <c r="AG9" s="264">
        <v>47026</v>
      </c>
      <c r="AH9" s="266">
        <f t="shared" si="3"/>
        <v>218946</v>
      </c>
    </row>
    <row r="10" spans="1:34" ht="12.75">
      <c r="A10" s="263">
        <v>36831</v>
      </c>
      <c r="B10" s="258">
        <v>7531314</v>
      </c>
      <c r="C10" s="259">
        <v>205421</v>
      </c>
      <c r="D10" s="260">
        <v>157253</v>
      </c>
      <c r="E10" s="259">
        <v>6105808</v>
      </c>
      <c r="F10" s="261">
        <f t="shared" si="0"/>
        <v>13999796</v>
      </c>
      <c r="H10" s="258">
        <v>8093017</v>
      </c>
      <c r="I10" s="258">
        <v>218074</v>
      </c>
      <c r="J10" s="262">
        <v>169303</v>
      </c>
      <c r="K10" s="258">
        <v>6528690</v>
      </c>
      <c r="L10" s="258">
        <f t="shared" si="1"/>
        <v>15009084</v>
      </c>
      <c r="N10" s="263">
        <v>36831</v>
      </c>
      <c r="O10" s="264">
        <v>123380</v>
      </c>
      <c r="P10" s="264">
        <v>2737</v>
      </c>
      <c r="Q10" s="264">
        <v>2626</v>
      </c>
      <c r="R10" s="264">
        <v>91937</v>
      </c>
      <c r="S10" s="265">
        <f t="shared" si="2"/>
        <v>220680</v>
      </c>
      <c r="U10" s="263">
        <v>36831</v>
      </c>
      <c r="V10" s="264">
        <v>69108</v>
      </c>
      <c r="W10" s="264">
        <v>2260</v>
      </c>
      <c r="X10" s="264">
        <v>1394</v>
      </c>
      <c r="Y10" s="264">
        <v>29105</v>
      </c>
      <c r="Z10" s="264">
        <v>96893</v>
      </c>
      <c r="AA10" s="264">
        <v>1529</v>
      </c>
      <c r="AB10" s="264">
        <v>1659</v>
      </c>
      <c r="AC10" s="264">
        <v>18150</v>
      </c>
      <c r="AD10" s="264">
        <v>166001</v>
      </c>
      <c r="AE10" s="264">
        <v>3789</v>
      </c>
      <c r="AF10" s="264">
        <v>3053</v>
      </c>
      <c r="AG10" s="264">
        <v>47255</v>
      </c>
      <c r="AH10" s="266">
        <f t="shared" si="3"/>
        <v>220098</v>
      </c>
    </row>
    <row r="11" spans="1:34" ht="12.75">
      <c r="A11" s="263">
        <v>36861</v>
      </c>
      <c r="B11" s="258">
        <v>7751970</v>
      </c>
      <c r="C11" s="259">
        <v>218127</v>
      </c>
      <c r="D11" s="260">
        <v>170190</v>
      </c>
      <c r="E11" s="259">
        <v>6286578</v>
      </c>
      <c r="F11" s="261">
        <f t="shared" si="0"/>
        <v>14426865</v>
      </c>
      <c r="H11" s="258">
        <v>8330870</v>
      </c>
      <c r="I11" s="258">
        <v>230770</v>
      </c>
      <c r="J11" s="262">
        <v>182843</v>
      </c>
      <c r="K11" s="258">
        <v>6711637</v>
      </c>
      <c r="L11" s="258">
        <f t="shared" si="1"/>
        <v>15456120</v>
      </c>
      <c r="N11" s="263">
        <v>36861</v>
      </c>
      <c r="O11" s="264">
        <v>126518</v>
      </c>
      <c r="P11" s="264">
        <v>2757</v>
      </c>
      <c r="Q11" s="264">
        <v>2777</v>
      </c>
      <c r="R11" s="264">
        <v>92638</v>
      </c>
      <c r="S11" s="265">
        <f t="shared" si="2"/>
        <v>224690</v>
      </c>
      <c r="U11" s="263">
        <v>36861</v>
      </c>
      <c r="V11" s="264">
        <v>69411</v>
      </c>
      <c r="W11" s="264">
        <v>2321</v>
      </c>
      <c r="X11" s="264">
        <v>1402</v>
      </c>
      <c r="Y11" s="264">
        <v>29184</v>
      </c>
      <c r="Z11" s="264">
        <v>97281</v>
      </c>
      <c r="AA11" s="264">
        <v>1558</v>
      </c>
      <c r="AB11" s="264">
        <v>1667</v>
      </c>
      <c r="AC11" s="264">
        <v>18288</v>
      </c>
      <c r="AD11" s="264">
        <v>166692</v>
      </c>
      <c r="AE11" s="264">
        <v>3879</v>
      </c>
      <c r="AF11" s="264">
        <v>3069</v>
      </c>
      <c r="AG11" s="264">
        <v>47412</v>
      </c>
      <c r="AH11" s="266">
        <f t="shared" si="3"/>
        <v>221052</v>
      </c>
    </row>
    <row r="12" spans="1:34" ht="12.75">
      <c r="A12" s="263">
        <v>36892</v>
      </c>
      <c r="B12" s="258">
        <v>8412280</v>
      </c>
      <c r="C12" s="258">
        <v>217286</v>
      </c>
      <c r="D12" s="262">
        <v>160355</v>
      </c>
      <c r="E12" s="258">
        <v>6705699</v>
      </c>
      <c r="F12" s="261">
        <f t="shared" si="0"/>
        <v>15495620</v>
      </c>
      <c r="H12" s="258">
        <v>8041480</v>
      </c>
      <c r="I12" s="258">
        <v>230791</v>
      </c>
      <c r="J12" s="262">
        <v>173696</v>
      </c>
      <c r="K12" s="258">
        <v>7155563</v>
      </c>
      <c r="L12" s="258">
        <f t="shared" si="1"/>
        <v>15601530</v>
      </c>
      <c r="N12" s="263">
        <v>36892</v>
      </c>
      <c r="O12" s="264">
        <v>138832</v>
      </c>
      <c r="P12" s="264">
        <v>2901</v>
      </c>
      <c r="Q12" s="264">
        <v>2932</v>
      </c>
      <c r="R12" s="264">
        <v>98611</v>
      </c>
      <c r="S12" s="265">
        <f t="shared" si="2"/>
        <v>243276</v>
      </c>
      <c r="U12" s="263">
        <v>36892</v>
      </c>
      <c r="V12" s="264">
        <v>66868</v>
      </c>
      <c r="W12" s="264">
        <v>2322</v>
      </c>
      <c r="X12" s="264">
        <v>1360</v>
      </c>
      <c r="Y12" s="264">
        <v>29063</v>
      </c>
      <c r="Z12" s="264">
        <v>91950</v>
      </c>
      <c r="AA12" s="264">
        <v>1553</v>
      </c>
      <c r="AB12" s="264">
        <v>1586</v>
      </c>
      <c r="AC12" s="264">
        <v>17543</v>
      </c>
      <c r="AD12" s="264">
        <v>158818</v>
      </c>
      <c r="AE12" s="264">
        <v>3875</v>
      </c>
      <c r="AF12" s="264">
        <v>2946</v>
      </c>
      <c r="AG12" s="264">
        <v>46606</v>
      </c>
      <c r="AH12" s="266">
        <f t="shared" si="3"/>
        <v>212245</v>
      </c>
    </row>
    <row r="13" spans="1:34" ht="12.75">
      <c r="A13" s="263">
        <v>36923</v>
      </c>
      <c r="B13" s="258">
        <v>7526782</v>
      </c>
      <c r="C13" s="258">
        <v>194691</v>
      </c>
      <c r="D13" s="262">
        <v>163299</v>
      </c>
      <c r="E13" s="258">
        <v>5994948</v>
      </c>
      <c r="F13" s="261">
        <f t="shared" si="0"/>
        <v>13879720</v>
      </c>
      <c r="H13" s="258">
        <v>8080157</v>
      </c>
      <c r="I13" s="258">
        <v>206548</v>
      </c>
      <c r="J13" s="262">
        <v>175396</v>
      </c>
      <c r="K13" s="258">
        <v>6391596</v>
      </c>
      <c r="L13" s="258">
        <f t="shared" si="1"/>
        <v>14853697</v>
      </c>
      <c r="N13" s="263">
        <v>36923</v>
      </c>
      <c r="O13" s="264">
        <v>121760</v>
      </c>
      <c r="P13" s="264">
        <v>2570</v>
      </c>
      <c r="Q13" s="264">
        <v>2658</v>
      </c>
      <c r="R13" s="264">
        <v>86765</v>
      </c>
      <c r="S13" s="265">
        <f t="shared" si="2"/>
        <v>213753</v>
      </c>
      <c r="U13" s="263">
        <v>36923</v>
      </c>
      <c r="V13" s="264">
        <v>67097</v>
      </c>
      <c r="W13" s="264">
        <v>2313</v>
      </c>
      <c r="X13" s="264">
        <v>1356</v>
      </c>
      <c r="Y13" s="264">
        <v>29158</v>
      </c>
      <c r="Z13" s="264">
        <v>91948</v>
      </c>
      <c r="AA13" s="264">
        <v>1558</v>
      </c>
      <c r="AB13" s="264">
        <v>1564</v>
      </c>
      <c r="AC13" s="264">
        <v>17614</v>
      </c>
      <c r="AD13" s="264">
        <v>158946</v>
      </c>
      <c r="AE13" s="264">
        <v>3871</v>
      </c>
      <c r="AF13" s="264">
        <v>2920</v>
      </c>
      <c r="AG13" s="264">
        <v>46772</v>
      </c>
      <c r="AH13" s="266">
        <f t="shared" si="3"/>
        <v>212509</v>
      </c>
    </row>
    <row r="14" spans="1:34" ht="12.75">
      <c r="A14" s="263">
        <v>36951</v>
      </c>
      <c r="B14" s="258">
        <v>8422396</v>
      </c>
      <c r="C14" s="258">
        <v>215680</v>
      </c>
      <c r="D14" s="262">
        <v>171699</v>
      </c>
      <c r="E14" s="258">
        <v>6695283</v>
      </c>
      <c r="F14" s="261">
        <f t="shared" si="0"/>
        <v>15505058</v>
      </c>
      <c r="H14" s="258">
        <v>9021792</v>
      </c>
      <c r="I14" s="258">
        <v>228317</v>
      </c>
      <c r="J14" s="262">
        <v>184332</v>
      </c>
      <c r="K14" s="258">
        <v>7134527</v>
      </c>
      <c r="L14" s="258">
        <f t="shared" si="1"/>
        <v>16568968</v>
      </c>
      <c r="N14" s="263">
        <v>36951</v>
      </c>
      <c r="O14" s="264">
        <v>133215</v>
      </c>
      <c r="P14" s="264">
        <v>2800</v>
      </c>
      <c r="Q14" s="264">
        <v>2824</v>
      </c>
      <c r="R14" s="264">
        <v>96553</v>
      </c>
      <c r="S14" s="265">
        <f t="shared" si="2"/>
        <v>235392</v>
      </c>
      <c r="U14" s="263">
        <v>36951</v>
      </c>
      <c r="V14" s="264">
        <v>67150</v>
      </c>
      <c r="W14" s="264">
        <v>2332</v>
      </c>
      <c r="X14" s="264">
        <v>1356</v>
      </c>
      <c r="Y14" s="264">
        <v>29316</v>
      </c>
      <c r="Z14" s="264">
        <v>91953</v>
      </c>
      <c r="AA14" s="264">
        <v>1574</v>
      </c>
      <c r="AB14" s="264">
        <v>1563</v>
      </c>
      <c r="AC14" s="264">
        <v>17737</v>
      </c>
      <c r="AD14" s="264">
        <v>159103</v>
      </c>
      <c r="AE14" s="264">
        <v>3906</v>
      </c>
      <c r="AF14" s="264">
        <v>2919</v>
      </c>
      <c r="AG14" s="264">
        <v>47053</v>
      </c>
      <c r="AH14" s="266">
        <f t="shared" si="3"/>
        <v>212981</v>
      </c>
    </row>
    <row r="15" spans="1:34" ht="12.75">
      <c r="A15" s="263">
        <v>36982</v>
      </c>
      <c r="B15" s="258">
        <v>8358371</v>
      </c>
      <c r="C15" s="258">
        <v>221266</v>
      </c>
      <c r="D15" s="262">
        <v>176067</v>
      </c>
      <c r="E15" s="258">
        <v>6519877</v>
      </c>
      <c r="F15" s="261">
        <f t="shared" si="0"/>
        <v>15275581</v>
      </c>
      <c r="H15" s="258">
        <v>8930873</v>
      </c>
      <c r="I15" s="258">
        <v>233933</v>
      </c>
      <c r="J15" s="262">
        <v>188616</v>
      </c>
      <c r="K15" s="258">
        <v>6942234</v>
      </c>
      <c r="L15" s="258">
        <f t="shared" si="1"/>
        <v>16295656</v>
      </c>
      <c r="N15" s="263">
        <v>36982</v>
      </c>
      <c r="O15" s="264">
        <v>129044</v>
      </c>
      <c r="P15" s="264">
        <v>2785</v>
      </c>
      <c r="Q15" s="264">
        <v>2780</v>
      </c>
      <c r="R15" s="264">
        <v>93481</v>
      </c>
      <c r="S15" s="265">
        <f t="shared" si="2"/>
        <v>228090</v>
      </c>
      <c r="U15" s="263">
        <v>36982</v>
      </c>
      <c r="V15" s="264">
        <v>66796</v>
      </c>
      <c r="W15" s="264">
        <v>2379</v>
      </c>
      <c r="X15" s="264">
        <v>1364</v>
      </c>
      <c r="Y15" s="264">
        <v>29428</v>
      </c>
      <c r="Z15" s="264">
        <v>91624</v>
      </c>
      <c r="AA15" s="264">
        <v>1592</v>
      </c>
      <c r="AB15" s="264">
        <v>1571</v>
      </c>
      <c r="AC15" s="264">
        <v>17812</v>
      </c>
      <c r="AD15" s="264">
        <v>158420</v>
      </c>
      <c r="AE15" s="264">
        <v>3971</v>
      </c>
      <c r="AF15" s="264">
        <v>2935</v>
      </c>
      <c r="AG15" s="264">
        <v>47240</v>
      </c>
      <c r="AH15" s="266">
        <f t="shared" si="3"/>
        <v>212566</v>
      </c>
    </row>
    <row r="16" spans="1:34" ht="12.75">
      <c r="A16" s="263">
        <v>37012</v>
      </c>
      <c r="B16" s="258">
        <v>8993774</v>
      </c>
      <c r="C16" s="258">
        <v>256372</v>
      </c>
      <c r="D16" s="262">
        <v>179457</v>
      </c>
      <c r="E16" s="258">
        <v>7094453</v>
      </c>
      <c r="F16" s="261">
        <f t="shared" si="0"/>
        <v>16524056</v>
      </c>
      <c r="H16" s="258">
        <v>9597837</v>
      </c>
      <c r="I16" s="258">
        <v>270277</v>
      </c>
      <c r="J16" s="262">
        <v>192818</v>
      </c>
      <c r="K16" s="258">
        <v>7547749</v>
      </c>
      <c r="L16" s="258">
        <f t="shared" si="1"/>
        <v>17608681</v>
      </c>
      <c r="N16" s="263">
        <v>37012</v>
      </c>
      <c r="O16" s="264">
        <v>136437</v>
      </c>
      <c r="P16" s="264">
        <v>3040</v>
      </c>
      <c r="Q16" s="264">
        <v>2984</v>
      </c>
      <c r="R16" s="264">
        <v>99942</v>
      </c>
      <c r="S16" s="265">
        <f t="shared" si="2"/>
        <v>242403</v>
      </c>
      <c r="U16" s="263">
        <v>37012</v>
      </c>
      <c r="V16" s="264">
        <v>66785</v>
      </c>
      <c r="W16" s="264">
        <v>2404</v>
      </c>
      <c r="X16" s="264">
        <v>1359</v>
      </c>
      <c r="Y16" s="264">
        <v>29530</v>
      </c>
      <c r="Z16" s="264">
        <v>91844</v>
      </c>
      <c r="AA16" s="264">
        <v>1578</v>
      </c>
      <c r="AB16" s="264">
        <v>1582</v>
      </c>
      <c r="AC16" s="264">
        <v>17927</v>
      </c>
      <c r="AD16" s="264">
        <v>158629</v>
      </c>
      <c r="AE16" s="264">
        <v>3982</v>
      </c>
      <c r="AF16" s="264">
        <v>2941</v>
      </c>
      <c r="AG16" s="264">
        <v>47457</v>
      </c>
      <c r="AH16" s="266">
        <f t="shared" si="3"/>
        <v>213009</v>
      </c>
    </row>
    <row r="17" spans="1:34" ht="12.75">
      <c r="A17" s="263">
        <v>37043</v>
      </c>
      <c r="B17" s="258">
        <v>8451750</v>
      </c>
      <c r="C17" s="258">
        <v>218823</v>
      </c>
      <c r="D17" s="262">
        <v>175573</v>
      </c>
      <c r="E17" s="258">
        <v>6732480</v>
      </c>
      <c r="F17" s="261">
        <f t="shared" si="0"/>
        <v>15578626</v>
      </c>
      <c r="H17" s="258">
        <v>9012286</v>
      </c>
      <c r="I17" s="258">
        <v>231373</v>
      </c>
      <c r="J17" s="262">
        <v>187642</v>
      </c>
      <c r="K17" s="258">
        <v>7155867</v>
      </c>
      <c r="L17" s="258">
        <f t="shared" si="1"/>
        <v>16587168</v>
      </c>
      <c r="N17" s="263">
        <v>37043</v>
      </c>
      <c r="O17" s="264">
        <v>125920</v>
      </c>
      <c r="P17" s="264">
        <v>2743</v>
      </c>
      <c r="Q17" s="264">
        <v>2671</v>
      </c>
      <c r="R17" s="264">
        <v>93506</v>
      </c>
      <c r="S17" s="265">
        <f t="shared" si="2"/>
        <v>224840</v>
      </c>
      <c r="U17" s="263">
        <v>37043</v>
      </c>
      <c r="V17" s="264">
        <v>66846</v>
      </c>
      <c r="W17" s="264">
        <v>2413</v>
      </c>
      <c r="X17" s="264">
        <v>1373</v>
      </c>
      <c r="Y17" s="264">
        <v>29603</v>
      </c>
      <c r="Z17" s="264">
        <v>92075</v>
      </c>
      <c r="AA17" s="264">
        <v>1582</v>
      </c>
      <c r="AB17" s="264">
        <v>1583</v>
      </c>
      <c r="AC17" s="264">
        <v>17980</v>
      </c>
      <c r="AD17" s="264">
        <v>158921</v>
      </c>
      <c r="AE17" s="264">
        <v>3995</v>
      </c>
      <c r="AF17" s="264">
        <v>2956</v>
      </c>
      <c r="AG17" s="264">
        <v>47583</v>
      </c>
      <c r="AH17" s="266">
        <f t="shared" si="3"/>
        <v>213455</v>
      </c>
    </row>
    <row r="18" spans="1:34" ht="12.75">
      <c r="A18" s="263">
        <v>37073</v>
      </c>
      <c r="B18" s="258">
        <v>8526766</v>
      </c>
      <c r="C18" s="258">
        <v>218413</v>
      </c>
      <c r="D18" s="262">
        <v>185078</v>
      </c>
      <c r="E18" s="258">
        <v>7064527</v>
      </c>
      <c r="F18" s="261">
        <f t="shared" si="0"/>
        <v>15994784</v>
      </c>
      <c r="H18" s="258">
        <v>9077695</v>
      </c>
      <c r="I18" s="258">
        <v>230535</v>
      </c>
      <c r="J18" s="262">
        <v>197240</v>
      </c>
      <c r="K18" s="258">
        <v>7498778</v>
      </c>
      <c r="L18" s="258">
        <f t="shared" si="1"/>
        <v>17004248</v>
      </c>
      <c r="N18" s="263">
        <v>37073</v>
      </c>
      <c r="O18" s="264">
        <v>123900</v>
      </c>
      <c r="P18" s="264">
        <v>2702</v>
      </c>
      <c r="Q18" s="264">
        <v>2689</v>
      </c>
      <c r="R18" s="264">
        <v>96468</v>
      </c>
      <c r="S18" s="265">
        <f t="shared" si="2"/>
        <v>225759</v>
      </c>
      <c r="U18" s="263">
        <v>37073</v>
      </c>
      <c r="V18" s="264">
        <v>66331</v>
      </c>
      <c r="W18" s="264">
        <v>2409</v>
      </c>
      <c r="X18" s="264">
        <v>1389</v>
      </c>
      <c r="Y18" s="264">
        <v>28650</v>
      </c>
      <c r="Z18" s="264">
        <v>86271</v>
      </c>
      <c r="AA18" s="264">
        <v>1573</v>
      </c>
      <c r="AB18" s="264">
        <v>1501</v>
      </c>
      <c r="AC18" s="264">
        <v>16692</v>
      </c>
      <c r="AD18" s="264">
        <v>152602</v>
      </c>
      <c r="AE18" s="264">
        <v>3982</v>
      </c>
      <c r="AF18" s="264">
        <v>2890</v>
      </c>
      <c r="AG18" s="264">
        <v>45342</v>
      </c>
      <c r="AH18" s="266">
        <f t="shared" si="3"/>
        <v>204816</v>
      </c>
    </row>
    <row r="19" spans="1:34" ht="12.75">
      <c r="A19" s="263">
        <v>37104</v>
      </c>
      <c r="B19" s="258">
        <v>8822353</v>
      </c>
      <c r="C19" s="258">
        <v>235267</v>
      </c>
      <c r="D19" s="262">
        <v>179793</v>
      </c>
      <c r="E19" s="258">
        <v>7183584</v>
      </c>
      <c r="F19" s="261">
        <f t="shared" si="0"/>
        <v>16420997</v>
      </c>
      <c r="H19" s="258">
        <v>9391495</v>
      </c>
      <c r="I19" s="258">
        <v>249191</v>
      </c>
      <c r="J19" s="262">
        <v>192113</v>
      </c>
      <c r="K19" s="258">
        <v>7626861</v>
      </c>
      <c r="L19" s="258">
        <f t="shared" si="1"/>
        <v>17459660</v>
      </c>
      <c r="N19" s="263">
        <v>37104</v>
      </c>
      <c r="O19" s="264">
        <v>127300</v>
      </c>
      <c r="P19" s="264">
        <v>3037</v>
      </c>
      <c r="Q19" s="264">
        <v>2738</v>
      </c>
      <c r="R19" s="264">
        <v>97917</v>
      </c>
      <c r="S19" s="265">
        <f t="shared" si="2"/>
        <v>230992</v>
      </c>
      <c r="U19" s="263">
        <v>37104</v>
      </c>
      <c r="V19" s="264">
        <v>66630</v>
      </c>
      <c r="W19" s="264">
        <v>2379</v>
      </c>
      <c r="X19" s="264">
        <v>1404</v>
      </c>
      <c r="Y19" s="264">
        <v>28664</v>
      </c>
      <c r="Z19" s="264">
        <v>87625</v>
      </c>
      <c r="AA19" s="264">
        <v>1561</v>
      </c>
      <c r="AB19" s="264">
        <v>1537</v>
      </c>
      <c r="AC19" s="264">
        <v>16825</v>
      </c>
      <c r="AD19" s="264">
        <v>154255</v>
      </c>
      <c r="AE19" s="264">
        <v>3940</v>
      </c>
      <c r="AF19" s="264">
        <v>2941</v>
      </c>
      <c r="AG19" s="264">
        <v>45489</v>
      </c>
      <c r="AH19" s="266">
        <f t="shared" si="3"/>
        <v>206625</v>
      </c>
    </row>
    <row r="20" spans="1:34" ht="12.75">
      <c r="A20" s="263">
        <v>37135</v>
      </c>
      <c r="B20" s="258">
        <v>8230899</v>
      </c>
      <c r="C20" s="258">
        <v>184446</v>
      </c>
      <c r="D20" s="262">
        <v>175526</v>
      </c>
      <c r="E20" s="258">
        <v>6661414</v>
      </c>
      <c r="F20" s="261">
        <f t="shared" si="0"/>
        <v>15252285</v>
      </c>
      <c r="H20" s="258">
        <v>8757324</v>
      </c>
      <c r="I20" s="258">
        <v>194453</v>
      </c>
      <c r="J20" s="262">
        <v>187122</v>
      </c>
      <c r="K20" s="258">
        <v>7067913</v>
      </c>
      <c r="L20" s="258">
        <f t="shared" si="1"/>
        <v>16206812</v>
      </c>
      <c r="N20" s="263">
        <v>37135</v>
      </c>
      <c r="O20" s="264">
        <v>118508</v>
      </c>
      <c r="P20" s="264">
        <v>2258</v>
      </c>
      <c r="Q20" s="264">
        <v>2598</v>
      </c>
      <c r="R20" s="264">
        <v>90145</v>
      </c>
      <c r="S20" s="265">
        <f t="shared" si="2"/>
        <v>213509</v>
      </c>
      <c r="U20" s="263">
        <v>37135</v>
      </c>
      <c r="V20" s="264">
        <v>66900</v>
      </c>
      <c r="W20" s="264">
        <v>1206</v>
      </c>
      <c r="X20" s="264">
        <v>1407</v>
      </c>
      <c r="Y20" s="264">
        <v>28773</v>
      </c>
      <c r="Z20" s="264">
        <v>87721</v>
      </c>
      <c r="AA20" s="264">
        <v>651</v>
      </c>
      <c r="AB20" s="264">
        <v>1535</v>
      </c>
      <c r="AC20" s="264">
        <v>16545</v>
      </c>
      <c r="AD20" s="264">
        <v>154621</v>
      </c>
      <c r="AE20" s="264">
        <v>1857</v>
      </c>
      <c r="AF20" s="264">
        <v>2942</v>
      </c>
      <c r="AG20" s="264">
        <v>45318</v>
      </c>
      <c r="AH20" s="266">
        <f t="shared" si="3"/>
        <v>204738</v>
      </c>
    </row>
    <row r="21" spans="1:34" ht="12.75">
      <c r="A21" s="263">
        <v>37165</v>
      </c>
      <c r="B21" s="258">
        <v>9406517</v>
      </c>
      <c r="C21" s="258">
        <v>227002</v>
      </c>
      <c r="D21" s="262">
        <v>209145</v>
      </c>
      <c r="E21" s="258">
        <v>7651294</v>
      </c>
      <c r="F21" s="261">
        <f t="shared" si="0"/>
        <v>17493958</v>
      </c>
      <c r="H21" s="258">
        <v>10009767</v>
      </c>
      <c r="I21" s="258">
        <v>239183</v>
      </c>
      <c r="J21" s="262">
        <v>222926</v>
      </c>
      <c r="K21" s="258">
        <v>8113166</v>
      </c>
      <c r="L21" s="258">
        <f t="shared" si="1"/>
        <v>18585042</v>
      </c>
      <c r="N21" s="263">
        <v>37165</v>
      </c>
      <c r="O21" s="264">
        <v>135309</v>
      </c>
      <c r="P21" s="264">
        <v>2679</v>
      </c>
      <c r="Q21" s="264">
        <v>2985</v>
      </c>
      <c r="R21" s="264">
        <v>102457</v>
      </c>
      <c r="S21" s="265">
        <f t="shared" si="2"/>
        <v>243430</v>
      </c>
      <c r="U21" s="263">
        <v>37165</v>
      </c>
      <c r="V21" s="264">
        <v>66996</v>
      </c>
      <c r="W21" s="264">
        <v>1231</v>
      </c>
      <c r="X21" s="264">
        <v>1398</v>
      </c>
      <c r="Y21" s="264">
        <v>28896</v>
      </c>
      <c r="Z21" s="264">
        <v>87894</v>
      </c>
      <c r="AA21" s="264">
        <v>670</v>
      </c>
      <c r="AB21" s="264">
        <v>1539</v>
      </c>
      <c r="AC21" s="264">
        <v>16638</v>
      </c>
      <c r="AD21" s="264">
        <v>154890</v>
      </c>
      <c r="AE21" s="264">
        <v>1901</v>
      </c>
      <c r="AF21" s="264">
        <v>2937</v>
      </c>
      <c r="AG21" s="264">
        <v>45534</v>
      </c>
      <c r="AH21" s="266">
        <f t="shared" si="3"/>
        <v>205262</v>
      </c>
    </row>
    <row r="22" spans="1:34" ht="12.75">
      <c r="A22" s="263">
        <v>37196</v>
      </c>
      <c r="B22" s="258">
        <v>8889144</v>
      </c>
      <c r="C22" s="258">
        <v>200859</v>
      </c>
      <c r="D22" s="262">
        <v>194118</v>
      </c>
      <c r="E22" s="258">
        <v>7305630</v>
      </c>
      <c r="F22" s="261">
        <f t="shared" si="0"/>
        <v>16589751</v>
      </c>
      <c r="H22" s="258">
        <v>9467466</v>
      </c>
      <c r="I22" s="258">
        <v>212063</v>
      </c>
      <c r="J22" s="262">
        <v>206429</v>
      </c>
      <c r="K22" s="258">
        <v>7743062</v>
      </c>
      <c r="L22" s="258">
        <f t="shared" si="1"/>
        <v>17629020</v>
      </c>
      <c r="N22" s="263">
        <v>37196</v>
      </c>
      <c r="O22" s="264">
        <v>129384</v>
      </c>
      <c r="P22" s="264">
        <v>2459</v>
      </c>
      <c r="Q22" s="264">
        <v>2743</v>
      </c>
      <c r="R22" s="264">
        <v>96904</v>
      </c>
      <c r="S22" s="265">
        <f t="shared" si="2"/>
        <v>231490</v>
      </c>
      <c r="U22" s="263">
        <v>37196</v>
      </c>
      <c r="V22" s="264">
        <v>67456</v>
      </c>
      <c r="W22" s="264">
        <v>1251</v>
      </c>
      <c r="X22" s="264">
        <v>1369</v>
      </c>
      <c r="Y22" s="264">
        <v>28930</v>
      </c>
      <c r="Z22" s="264">
        <v>88213</v>
      </c>
      <c r="AA22" s="264">
        <v>714</v>
      </c>
      <c r="AB22" s="264">
        <v>1511</v>
      </c>
      <c r="AC22" s="264">
        <v>16448</v>
      </c>
      <c r="AD22" s="264">
        <v>155669</v>
      </c>
      <c r="AE22" s="264">
        <v>1965</v>
      </c>
      <c r="AF22" s="264">
        <v>2880</v>
      </c>
      <c r="AG22" s="264">
        <v>45378</v>
      </c>
      <c r="AH22" s="266">
        <f t="shared" si="3"/>
        <v>205892</v>
      </c>
    </row>
    <row r="23" spans="1:34" ht="12.75">
      <c r="A23" s="263">
        <v>37226</v>
      </c>
      <c r="B23" s="258">
        <v>9226853</v>
      </c>
      <c r="C23" s="258">
        <v>216217</v>
      </c>
      <c r="D23" s="262">
        <v>189346</v>
      </c>
      <c r="E23" s="258">
        <v>7442740</v>
      </c>
      <c r="F23" s="261">
        <f t="shared" si="0"/>
        <v>17075156</v>
      </c>
      <c r="H23" s="258">
        <v>9807047</v>
      </c>
      <c r="I23" s="258">
        <v>228240</v>
      </c>
      <c r="J23" s="262">
        <v>202111</v>
      </c>
      <c r="K23" s="258">
        <v>7881438</v>
      </c>
      <c r="L23" s="258">
        <f t="shared" si="1"/>
        <v>18118836</v>
      </c>
      <c r="N23" s="263">
        <v>37226</v>
      </c>
      <c r="O23" s="264">
        <v>130294</v>
      </c>
      <c r="P23" s="264">
        <v>2647</v>
      </c>
      <c r="Q23" s="264">
        <v>2842</v>
      </c>
      <c r="R23" s="264">
        <v>97652</v>
      </c>
      <c r="S23" s="265">
        <f t="shared" si="2"/>
        <v>233435</v>
      </c>
      <c r="U23" s="263">
        <v>37226</v>
      </c>
      <c r="V23" s="264">
        <v>67708</v>
      </c>
      <c r="W23" s="264">
        <v>1280</v>
      </c>
      <c r="X23" s="264">
        <v>1355</v>
      </c>
      <c r="Y23" s="264">
        <v>29089</v>
      </c>
      <c r="Z23" s="264">
        <v>88611</v>
      </c>
      <c r="AA23" s="264">
        <v>772</v>
      </c>
      <c r="AB23" s="264">
        <v>1509</v>
      </c>
      <c r="AC23" s="264">
        <v>16557</v>
      </c>
      <c r="AD23" s="264">
        <v>156319</v>
      </c>
      <c r="AE23" s="264">
        <v>2052</v>
      </c>
      <c r="AF23" s="264">
        <v>2864</v>
      </c>
      <c r="AG23" s="264">
        <v>45646</v>
      </c>
      <c r="AH23" s="266">
        <f t="shared" si="3"/>
        <v>206881</v>
      </c>
    </row>
    <row r="24" spans="1:34" ht="12.75">
      <c r="A24" s="263">
        <v>37257</v>
      </c>
      <c r="B24" s="258">
        <v>10065107</v>
      </c>
      <c r="C24" s="258">
        <v>253792</v>
      </c>
      <c r="D24" s="262">
        <v>257475</v>
      </c>
      <c r="E24" s="258">
        <v>7946425</v>
      </c>
      <c r="F24" s="261">
        <f t="shared" si="0"/>
        <v>18522799</v>
      </c>
      <c r="H24" s="258">
        <v>10723036</v>
      </c>
      <c r="I24" s="258">
        <v>267387</v>
      </c>
      <c r="J24" s="262">
        <v>275524</v>
      </c>
      <c r="K24" s="258">
        <v>8421560</v>
      </c>
      <c r="L24" s="258">
        <f t="shared" si="1"/>
        <v>19687507</v>
      </c>
      <c r="N24" s="263">
        <v>37257</v>
      </c>
      <c r="O24" s="264">
        <v>143947</v>
      </c>
      <c r="P24" s="264">
        <v>2913</v>
      </c>
      <c r="Q24" s="264">
        <v>3892</v>
      </c>
      <c r="R24" s="264">
        <v>103622</v>
      </c>
      <c r="S24" s="265">
        <f t="shared" si="2"/>
        <v>254374</v>
      </c>
      <c r="U24" s="263">
        <v>37257</v>
      </c>
      <c r="V24" s="264">
        <v>68352</v>
      </c>
      <c r="W24" s="264">
        <v>1366</v>
      </c>
      <c r="X24" s="264">
        <v>1641</v>
      </c>
      <c r="Y24" s="264">
        <v>28959</v>
      </c>
      <c r="Z24" s="264">
        <v>87472</v>
      </c>
      <c r="AA24" s="264">
        <v>830</v>
      </c>
      <c r="AB24" s="264">
        <v>1876</v>
      </c>
      <c r="AC24" s="264">
        <v>16046</v>
      </c>
      <c r="AD24" s="264">
        <v>155825</v>
      </c>
      <c r="AE24" s="264">
        <v>2196</v>
      </c>
      <c r="AF24" s="264">
        <v>3517</v>
      </c>
      <c r="AG24" s="264">
        <v>45005</v>
      </c>
      <c r="AH24" s="266">
        <f t="shared" si="3"/>
        <v>206543</v>
      </c>
    </row>
    <row r="25" spans="1:34" ht="12.75">
      <c r="A25" s="263">
        <v>37288</v>
      </c>
      <c r="B25" s="258">
        <v>9112840</v>
      </c>
      <c r="C25" s="258">
        <v>212067</v>
      </c>
      <c r="D25" s="262">
        <v>230453</v>
      </c>
      <c r="E25" s="258">
        <v>7160105</v>
      </c>
      <c r="F25" s="261">
        <f t="shared" si="0"/>
        <v>16715465</v>
      </c>
      <c r="H25" s="258">
        <v>9689601</v>
      </c>
      <c r="I25" s="258">
        <v>223777</v>
      </c>
      <c r="J25" s="262">
        <v>246033</v>
      </c>
      <c r="K25" s="258">
        <v>7585899</v>
      </c>
      <c r="L25" s="258">
        <f t="shared" si="1"/>
        <v>17745310</v>
      </c>
      <c r="N25" s="263">
        <v>37288</v>
      </c>
      <c r="O25" s="264">
        <v>128219</v>
      </c>
      <c r="P25" s="264">
        <v>2546</v>
      </c>
      <c r="Q25" s="264">
        <v>3364</v>
      </c>
      <c r="R25" s="264">
        <v>92402</v>
      </c>
      <c r="S25" s="265">
        <f t="shared" si="2"/>
        <v>226531</v>
      </c>
      <c r="U25" s="263">
        <v>37288</v>
      </c>
      <c r="V25" s="264">
        <v>68378</v>
      </c>
      <c r="W25" s="264">
        <v>1417</v>
      </c>
      <c r="X25" s="264">
        <v>1639</v>
      </c>
      <c r="Y25" s="264">
        <v>29101</v>
      </c>
      <c r="Z25" s="264">
        <v>87660</v>
      </c>
      <c r="AA25" s="264">
        <v>856</v>
      </c>
      <c r="AB25" s="264">
        <v>1896</v>
      </c>
      <c r="AC25" s="264">
        <v>16170</v>
      </c>
      <c r="AD25" s="264">
        <v>156038</v>
      </c>
      <c r="AE25" s="264">
        <v>2273</v>
      </c>
      <c r="AF25" s="264">
        <v>3535</v>
      </c>
      <c r="AG25" s="264">
        <v>45271</v>
      </c>
      <c r="AH25" s="266">
        <f t="shared" si="3"/>
        <v>207117</v>
      </c>
    </row>
    <row r="26" spans="1:34" ht="12.75">
      <c r="A26" s="263">
        <v>37316</v>
      </c>
      <c r="B26" s="258">
        <v>10000650</v>
      </c>
      <c r="C26" s="258">
        <v>240125</v>
      </c>
      <c r="D26" s="262">
        <v>261477</v>
      </c>
      <c r="E26" s="258">
        <v>7818323</v>
      </c>
      <c r="F26" s="261">
        <f t="shared" si="0"/>
        <v>18320575</v>
      </c>
      <c r="H26" s="258">
        <v>10634237</v>
      </c>
      <c r="I26" s="258">
        <v>253588</v>
      </c>
      <c r="J26" s="262">
        <v>278343</v>
      </c>
      <c r="K26" s="258">
        <v>8271133</v>
      </c>
      <c r="L26" s="258">
        <f t="shared" si="1"/>
        <v>19437301</v>
      </c>
      <c r="N26" s="263">
        <v>37316</v>
      </c>
      <c r="O26" s="264">
        <v>138938</v>
      </c>
      <c r="P26" s="264">
        <v>2941</v>
      </c>
      <c r="Q26" s="264">
        <v>3710</v>
      </c>
      <c r="R26" s="264">
        <v>98503</v>
      </c>
      <c r="S26" s="265">
        <f t="shared" si="2"/>
        <v>244092</v>
      </c>
      <c r="U26" s="263">
        <v>37316</v>
      </c>
      <c r="V26" s="264">
        <v>68307</v>
      </c>
      <c r="W26" s="264">
        <v>1432</v>
      </c>
      <c r="X26" s="264">
        <v>1631</v>
      </c>
      <c r="Y26" s="264">
        <v>29198</v>
      </c>
      <c r="Z26" s="264">
        <v>87700</v>
      </c>
      <c r="AA26" s="264">
        <v>883</v>
      </c>
      <c r="AB26" s="264">
        <v>1893</v>
      </c>
      <c r="AC26" s="264">
        <v>16249</v>
      </c>
      <c r="AD26" s="264">
        <v>156007</v>
      </c>
      <c r="AE26" s="264">
        <v>2315</v>
      </c>
      <c r="AF26" s="264">
        <v>3524</v>
      </c>
      <c r="AG26" s="264">
        <v>45447</v>
      </c>
      <c r="AH26" s="266">
        <f t="shared" si="3"/>
        <v>207293</v>
      </c>
    </row>
    <row r="27" spans="1:34" ht="12.75">
      <c r="A27" s="263">
        <v>37347</v>
      </c>
      <c r="B27" s="258">
        <v>10299501</v>
      </c>
      <c r="C27" s="258">
        <v>262205</v>
      </c>
      <c r="D27" s="262">
        <v>239768</v>
      </c>
      <c r="E27" s="258">
        <v>8067748</v>
      </c>
      <c r="F27" s="261">
        <f t="shared" si="0"/>
        <v>18869222</v>
      </c>
      <c r="H27" s="258">
        <v>10941961</v>
      </c>
      <c r="I27" s="258">
        <v>276184</v>
      </c>
      <c r="J27" s="262">
        <v>255141</v>
      </c>
      <c r="K27" s="258">
        <v>8536127</v>
      </c>
      <c r="L27" s="258">
        <f t="shared" si="1"/>
        <v>20009413</v>
      </c>
      <c r="N27" s="263">
        <v>37347</v>
      </c>
      <c r="O27" s="264">
        <v>141546</v>
      </c>
      <c r="P27" s="264">
        <v>2966</v>
      </c>
      <c r="Q27" s="264">
        <v>3395</v>
      </c>
      <c r="R27" s="264">
        <v>101674</v>
      </c>
      <c r="S27" s="265">
        <f t="shared" si="2"/>
        <v>249581</v>
      </c>
      <c r="U27" s="263">
        <v>37347</v>
      </c>
      <c r="V27" s="264">
        <v>68279</v>
      </c>
      <c r="W27" s="264">
        <v>1437</v>
      </c>
      <c r="X27" s="264">
        <v>1639</v>
      </c>
      <c r="Y27" s="264">
        <v>29331</v>
      </c>
      <c r="Z27" s="264">
        <v>87727</v>
      </c>
      <c r="AA27" s="264">
        <v>904</v>
      </c>
      <c r="AB27" s="264">
        <v>1905</v>
      </c>
      <c r="AC27" s="264">
        <v>16336</v>
      </c>
      <c r="AD27" s="264">
        <v>156006</v>
      </c>
      <c r="AE27" s="264">
        <v>2341</v>
      </c>
      <c r="AF27" s="264">
        <v>3544</v>
      </c>
      <c r="AG27" s="264">
        <v>45667</v>
      </c>
      <c r="AH27" s="266">
        <f t="shared" si="3"/>
        <v>207558</v>
      </c>
    </row>
    <row r="28" spans="1:34" ht="12.75">
      <c r="A28" s="263">
        <v>37377</v>
      </c>
      <c r="B28" s="258">
        <v>10511650</v>
      </c>
      <c r="C28" s="258">
        <v>265359</v>
      </c>
      <c r="D28" s="262">
        <v>260851</v>
      </c>
      <c r="E28" s="258">
        <v>8267673</v>
      </c>
      <c r="F28" s="261">
        <f t="shared" si="0"/>
        <v>19305533</v>
      </c>
      <c r="H28" s="258">
        <v>11153285</v>
      </c>
      <c r="I28" s="258">
        <v>279956</v>
      </c>
      <c r="J28" s="262">
        <v>277273</v>
      </c>
      <c r="K28" s="258">
        <v>8743876</v>
      </c>
      <c r="L28" s="258">
        <f t="shared" si="1"/>
        <v>20454390</v>
      </c>
      <c r="N28" s="263">
        <v>37377</v>
      </c>
      <c r="O28" s="264">
        <v>141073</v>
      </c>
      <c r="P28" s="264">
        <v>3120</v>
      </c>
      <c r="Q28" s="264">
        <v>3623</v>
      </c>
      <c r="R28" s="264">
        <v>102984</v>
      </c>
      <c r="S28" s="265">
        <f t="shared" si="2"/>
        <v>250800</v>
      </c>
      <c r="U28" s="263">
        <v>37377</v>
      </c>
      <c r="V28" s="264">
        <v>68229</v>
      </c>
      <c r="W28" s="264">
        <v>1461</v>
      </c>
      <c r="X28" s="264">
        <v>1617</v>
      </c>
      <c r="Y28" s="264">
        <v>29447</v>
      </c>
      <c r="Z28" s="264">
        <v>87799</v>
      </c>
      <c r="AA28" s="264">
        <v>940</v>
      </c>
      <c r="AB28" s="264">
        <v>1895</v>
      </c>
      <c r="AC28" s="264">
        <v>16387</v>
      </c>
      <c r="AD28" s="264">
        <v>156028</v>
      </c>
      <c r="AE28" s="264">
        <v>2401</v>
      </c>
      <c r="AF28" s="264">
        <v>3512</v>
      </c>
      <c r="AG28" s="264">
        <v>45834</v>
      </c>
      <c r="AH28" s="266">
        <f t="shared" si="3"/>
        <v>207775</v>
      </c>
    </row>
    <row r="29" spans="1:34" ht="12.75">
      <c r="A29" s="263">
        <v>37408</v>
      </c>
      <c r="B29" s="258">
        <v>9753238</v>
      </c>
      <c r="C29" s="258">
        <v>245750</v>
      </c>
      <c r="D29" s="262">
        <v>245989</v>
      </c>
      <c r="E29" s="258">
        <v>7850502</v>
      </c>
      <c r="F29" s="261">
        <f t="shared" si="0"/>
        <v>18095479</v>
      </c>
      <c r="H29" s="258">
        <v>10336997</v>
      </c>
      <c r="I29" s="258">
        <v>256196</v>
      </c>
      <c r="J29" s="262">
        <v>261063</v>
      </c>
      <c r="K29" s="258">
        <v>8290438</v>
      </c>
      <c r="L29" s="258">
        <f t="shared" si="1"/>
        <v>19144694</v>
      </c>
      <c r="N29" s="263">
        <v>37408</v>
      </c>
      <c r="O29" s="264">
        <v>128547</v>
      </c>
      <c r="P29" s="264">
        <v>2883</v>
      </c>
      <c r="Q29" s="264">
        <v>3331</v>
      </c>
      <c r="R29" s="264">
        <v>95584</v>
      </c>
      <c r="S29" s="265">
        <f t="shared" si="2"/>
        <v>230345</v>
      </c>
      <c r="U29" s="263">
        <v>37408</v>
      </c>
      <c r="V29" s="264">
        <v>67950</v>
      </c>
      <c r="W29" s="264">
        <v>1495</v>
      </c>
      <c r="X29" s="264">
        <v>1617</v>
      </c>
      <c r="Y29" s="264">
        <v>29064</v>
      </c>
      <c r="Z29" s="264">
        <v>86889</v>
      </c>
      <c r="AA29" s="264">
        <v>957</v>
      </c>
      <c r="AB29" s="264">
        <v>1887</v>
      </c>
      <c r="AC29" s="264">
        <v>16106</v>
      </c>
      <c r="AD29" s="264">
        <v>154839</v>
      </c>
      <c r="AE29" s="264">
        <v>2452</v>
      </c>
      <c r="AF29" s="264">
        <v>3504</v>
      </c>
      <c r="AG29" s="264">
        <v>45170</v>
      </c>
      <c r="AH29" s="266">
        <f t="shared" si="3"/>
        <v>205965</v>
      </c>
    </row>
    <row r="30" spans="1:34" ht="12.75">
      <c r="A30" s="263">
        <v>37438</v>
      </c>
      <c r="B30" s="258">
        <v>10275105</v>
      </c>
      <c r="C30" s="258">
        <v>265167</v>
      </c>
      <c r="D30" s="262">
        <v>250206</v>
      </c>
      <c r="E30" s="258">
        <v>8460280</v>
      </c>
      <c r="F30" s="261">
        <f t="shared" si="0"/>
        <v>19250758</v>
      </c>
      <c r="H30" s="258">
        <v>10880778</v>
      </c>
      <c r="I30" s="258">
        <v>279462</v>
      </c>
      <c r="J30" s="262">
        <v>265818</v>
      </c>
      <c r="K30" s="258">
        <v>8936910</v>
      </c>
      <c r="L30" s="258">
        <f t="shared" si="1"/>
        <v>20362968</v>
      </c>
      <c r="N30" s="263">
        <v>37438</v>
      </c>
      <c r="O30" s="264">
        <v>134160</v>
      </c>
      <c r="P30" s="264">
        <v>3061</v>
      </c>
      <c r="Q30" s="264">
        <v>3467</v>
      </c>
      <c r="R30" s="264">
        <v>103652</v>
      </c>
      <c r="S30" s="265">
        <f t="shared" si="2"/>
        <v>244340</v>
      </c>
      <c r="U30" s="263">
        <v>37438</v>
      </c>
      <c r="V30" s="264">
        <v>67460</v>
      </c>
      <c r="W30" s="264">
        <v>1532</v>
      </c>
      <c r="X30" s="264">
        <v>1621</v>
      </c>
      <c r="Y30" s="264">
        <v>29307</v>
      </c>
      <c r="Z30" s="264">
        <v>86259</v>
      </c>
      <c r="AA30" s="264">
        <v>989</v>
      </c>
      <c r="AB30" s="264">
        <v>1874</v>
      </c>
      <c r="AC30" s="264">
        <v>16263</v>
      </c>
      <c r="AD30" s="264">
        <v>153719</v>
      </c>
      <c r="AE30" s="264">
        <v>2521</v>
      </c>
      <c r="AF30" s="264">
        <v>3495</v>
      </c>
      <c r="AG30" s="264">
        <v>45570</v>
      </c>
      <c r="AH30" s="266">
        <f t="shared" si="3"/>
        <v>205305</v>
      </c>
    </row>
    <row r="31" spans="1:34" ht="12.75">
      <c r="A31" s="263">
        <v>37469</v>
      </c>
      <c r="B31" s="258">
        <v>9943225</v>
      </c>
      <c r="C31" s="258">
        <v>273370</v>
      </c>
      <c r="D31" s="262">
        <v>240779</v>
      </c>
      <c r="E31" s="258">
        <v>8242306</v>
      </c>
      <c r="F31" s="261">
        <f t="shared" si="0"/>
        <v>18699680</v>
      </c>
      <c r="H31" s="258">
        <v>10539123</v>
      </c>
      <c r="I31" s="258">
        <v>287793</v>
      </c>
      <c r="J31" s="262">
        <v>256720</v>
      </c>
      <c r="K31" s="258">
        <v>8712431</v>
      </c>
      <c r="L31" s="258">
        <f t="shared" si="1"/>
        <v>19796067</v>
      </c>
      <c r="N31" s="263">
        <v>37469</v>
      </c>
      <c r="O31" s="264">
        <v>131418</v>
      </c>
      <c r="P31" s="264">
        <v>3126</v>
      </c>
      <c r="Q31" s="264">
        <v>3505</v>
      </c>
      <c r="R31" s="264">
        <v>101403</v>
      </c>
      <c r="S31" s="265">
        <f t="shared" si="2"/>
        <v>239452</v>
      </c>
      <c r="U31" s="263">
        <v>37469</v>
      </c>
      <c r="V31" s="264">
        <v>68593</v>
      </c>
      <c r="W31" s="264">
        <v>1474</v>
      </c>
      <c r="X31" s="264">
        <v>1632</v>
      </c>
      <c r="Y31" s="264">
        <v>29385</v>
      </c>
      <c r="Z31" s="264">
        <v>86281</v>
      </c>
      <c r="AA31" s="264">
        <v>883</v>
      </c>
      <c r="AB31" s="264">
        <v>1876</v>
      </c>
      <c r="AC31" s="264">
        <v>16295</v>
      </c>
      <c r="AD31" s="264">
        <v>153874</v>
      </c>
      <c r="AE31" s="264">
        <v>2357</v>
      </c>
      <c r="AF31" s="264">
        <v>3508</v>
      </c>
      <c r="AG31" s="264">
        <v>45680</v>
      </c>
      <c r="AH31" s="266">
        <f t="shared" si="3"/>
        <v>205419</v>
      </c>
    </row>
    <row r="32" spans="1:34" ht="12.75">
      <c r="A32" s="263">
        <v>37500</v>
      </c>
      <c r="B32" s="258">
        <v>9891351</v>
      </c>
      <c r="C32" s="258">
        <v>273771</v>
      </c>
      <c r="D32" s="262">
        <v>244017</v>
      </c>
      <c r="E32" s="258">
        <v>8087521</v>
      </c>
      <c r="F32" s="261">
        <f t="shared" si="0"/>
        <v>18496660</v>
      </c>
      <c r="H32" s="258">
        <v>10476413</v>
      </c>
      <c r="I32" s="258">
        <v>288057</v>
      </c>
      <c r="J32" s="262">
        <v>259402</v>
      </c>
      <c r="K32" s="258">
        <v>8542058</v>
      </c>
      <c r="L32" s="258">
        <f t="shared" si="1"/>
        <v>19565930</v>
      </c>
      <c r="N32" s="263">
        <v>37500</v>
      </c>
      <c r="O32" s="264">
        <v>129792</v>
      </c>
      <c r="P32" s="264">
        <v>3078</v>
      </c>
      <c r="Q32" s="264">
        <v>3386</v>
      </c>
      <c r="R32" s="264">
        <v>99125</v>
      </c>
      <c r="S32" s="265">
        <f t="shared" si="2"/>
        <v>235381</v>
      </c>
      <c r="U32" s="263">
        <v>37500</v>
      </c>
      <c r="V32" s="264">
        <v>67491</v>
      </c>
      <c r="W32" s="264">
        <v>1468</v>
      </c>
      <c r="X32" s="264">
        <v>1640</v>
      </c>
      <c r="Y32" s="264">
        <v>29448</v>
      </c>
      <c r="Z32" s="264">
        <v>86244</v>
      </c>
      <c r="AA32" s="264">
        <v>866</v>
      </c>
      <c r="AB32" s="264">
        <v>1890</v>
      </c>
      <c r="AC32" s="264">
        <v>16370</v>
      </c>
      <c r="AD32" s="264">
        <v>153735</v>
      </c>
      <c r="AE32" s="264">
        <v>2334</v>
      </c>
      <c r="AF32" s="264">
        <v>3530</v>
      </c>
      <c r="AG32" s="264">
        <v>45818</v>
      </c>
      <c r="AH32" s="266">
        <f t="shared" si="3"/>
        <v>205417</v>
      </c>
    </row>
    <row r="33" spans="1:34" ht="12.75">
      <c r="A33" s="263">
        <v>37530</v>
      </c>
      <c r="B33" s="258">
        <v>10617168</v>
      </c>
      <c r="C33" s="258">
        <v>320554</v>
      </c>
      <c r="D33" s="262">
        <v>277000</v>
      </c>
      <c r="E33" s="258">
        <v>8648274</v>
      </c>
      <c r="F33" s="261">
        <f t="shared" si="0"/>
        <v>19862996</v>
      </c>
      <c r="H33" s="258">
        <v>11242693</v>
      </c>
      <c r="I33" s="258">
        <v>335954</v>
      </c>
      <c r="J33" s="262">
        <v>293514</v>
      </c>
      <c r="K33" s="258">
        <v>9130466</v>
      </c>
      <c r="L33" s="258">
        <f t="shared" si="1"/>
        <v>21002627</v>
      </c>
      <c r="N33" s="263">
        <v>37530</v>
      </c>
      <c r="O33" s="264">
        <v>138325</v>
      </c>
      <c r="P33" s="264">
        <v>3316</v>
      </c>
      <c r="Q33" s="264">
        <v>3639</v>
      </c>
      <c r="R33" s="264">
        <v>105417</v>
      </c>
      <c r="S33" s="265">
        <f t="shared" si="2"/>
        <v>250697</v>
      </c>
      <c r="U33" s="263">
        <v>37530</v>
      </c>
      <c r="V33" s="264">
        <v>67733</v>
      </c>
      <c r="W33" s="264">
        <v>1473</v>
      </c>
      <c r="X33" s="264">
        <v>1648</v>
      </c>
      <c r="Y33" s="264">
        <v>29484</v>
      </c>
      <c r="Z33" s="264">
        <v>86352</v>
      </c>
      <c r="AA33" s="264">
        <v>883</v>
      </c>
      <c r="AB33" s="264">
        <v>1893</v>
      </c>
      <c r="AC33" s="264">
        <v>16393</v>
      </c>
      <c r="AD33" s="264">
        <v>154085</v>
      </c>
      <c r="AE33" s="264">
        <v>2356</v>
      </c>
      <c r="AF33" s="264">
        <v>3541</v>
      </c>
      <c r="AG33" s="264">
        <v>45877</v>
      </c>
      <c r="AH33" s="266">
        <f t="shared" si="3"/>
        <v>205859</v>
      </c>
    </row>
    <row r="34" spans="1:34" ht="12.75">
      <c r="A34" s="263">
        <v>37561</v>
      </c>
      <c r="B34" s="258">
        <v>10081666</v>
      </c>
      <c r="C34" s="258">
        <v>262662</v>
      </c>
      <c r="D34" s="262">
        <v>262039</v>
      </c>
      <c r="E34" s="258">
        <v>8234625</v>
      </c>
      <c r="F34" s="261">
        <f t="shared" si="0"/>
        <v>18840992</v>
      </c>
      <c r="H34" s="258">
        <v>10677506</v>
      </c>
      <c r="I34" s="258">
        <v>276676</v>
      </c>
      <c r="J34" s="262">
        <v>277885</v>
      </c>
      <c r="K34" s="258">
        <v>8684318</v>
      </c>
      <c r="L34" s="258">
        <f t="shared" si="1"/>
        <v>19916385</v>
      </c>
      <c r="N34" s="263">
        <v>37561</v>
      </c>
      <c r="O34" s="264">
        <v>131893</v>
      </c>
      <c r="P34" s="264">
        <v>2984</v>
      </c>
      <c r="Q34" s="264">
        <v>3517</v>
      </c>
      <c r="R34" s="264">
        <v>99290</v>
      </c>
      <c r="S34" s="265">
        <f t="shared" si="2"/>
        <v>237684</v>
      </c>
      <c r="U34" s="263">
        <v>37561</v>
      </c>
      <c r="V34" s="264">
        <v>67884</v>
      </c>
      <c r="W34" s="264">
        <v>1452</v>
      </c>
      <c r="X34" s="264">
        <v>1623</v>
      </c>
      <c r="Y34" s="264">
        <v>29524</v>
      </c>
      <c r="Z34" s="264">
        <v>86622</v>
      </c>
      <c r="AA34" s="264">
        <v>866</v>
      </c>
      <c r="AB34" s="264">
        <v>1883</v>
      </c>
      <c r="AC34" s="264">
        <v>16414</v>
      </c>
      <c r="AD34" s="264">
        <v>154506</v>
      </c>
      <c r="AE34" s="264">
        <v>2318</v>
      </c>
      <c r="AF34" s="264">
        <v>3506</v>
      </c>
      <c r="AG34" s="264">
        <v>45938</v>
      </c>
      <c r="AH34" s="266">
        <f t="shared" si="3"/>
        <v>206268</v>
      </c>
    </row>
    <row r="35" spans="1:34" ht="12.75">
      <c r="A35" s="263">
        <v>37591</v>
      </c>
      <c r="B35" s="258">
        <v>10719111</v>
      </c>
      <c r="C35" s="258">
        <v>315923</v>
      </c>
      <c r="D35" s="262">
        <v>277134</v>
      </c>
      <c r="E35" s="258">
        <v>8991773</v>
      </c>
      <c r="F35" s="261">
        <f t="shared" si="0"/>
        <v>20303941</v>
      </c>
      <c r="H35" s="258">
        <v>11333386</v>
      </c>
      <c r="I35" s="258">
        <v>330718</v>
      </c>
      <c r="J35" s="262">
        <v>294052</v>
      </c>
      <c r="K35" s="258">
        <v>9471213</v>
      </c>
      <c r="L35" s="258">
        <f t="shared" si="1"/>
        <v>21429369</v>
      </c>
      <c r="N35" s="263">
        <v>37591</v>
      </c>
      <c r="O35" s="264">
        <v>136873</v>
      </c>
      <c r="P35" s="264">
        <v>3227</v>
      </c>
      <c r="Q35" s="264">
        <v>3665</v>
      </c>
      <c r="R35" s="264">
        <v>106125</v>
      </c>
      <c r="S35" s="265">
        <f t="shared" si="2"/>
        <v>249890</v>
      </c>
      <c r="U35" s="263">
        <v>37591</v>
      </c>
      <c r="V35" s="264">
        <v>67950</v>
      </c>
      <c r="W35" s="264">
        <v>1463</v>
      </c>
      <c r="X35" s="264">
        <v>1629</v>
      </c>
      <c r="Y35" s="264">
        <v>29511</v>
      </c>
      <c r="Z35" s="264">
        <v>86966</v>
      </c>
      <c r="AA35" s="264">
        <v>876</v>
      </c>
      <c r="AB35" s="264">
        <v>1891</v>
      </c>
      <c r="AC35" s="264">
        <v>16457</v>
      </c>
      <c r="AD35" s="264">
        <v>154916</v>
      </c>
      <c r="AE35" s="264">
        <v>2339</v>
      </c>
      <c r="AF35" s="264">
        <v>3520</v>
      </c>
      <c r="AG35" s="264">
        <v>45968</v>
      </c>
      <c r="AH35" s="266">
        <f t="shared" si="3"/>
        <v>206743</v>
      </c>
    </row>
    <row r="36" spans="1:34" ht="12.75">
      <c r="A36" s="263">
        <v>37622</v>
      </c>
      <c r="B36" s="258">
        <v>11138183</v>
      </c>
      <c r="C36" s="258">
        <v>300755</v>
      </c>
      <c r="D36" s="262">
        <v>275040</v>
      </c>
      <c r="E36" s="258">
        <v>9029379</v>
      </c>
      <c r="F36" s="261">
        <f t="shared" si="0"/>
        <v>20743357</v>
      </c>
      <c r="H36" s="258">
        <v>11790541</v>
      </c>
      <c r="I36" s="258">
        <v>315238</v>
      </c>
      <c r="J36" s="262">
        <v>291759</v>
      </c>
      <c r="K36" s="258">
        <v>9517404</v>
      </c>
      <c r="L36" s="258">
        <f t="shared" si="1"/>
        <v>21914942</v>
      </c>
      <c r="N36" s="263">
        <v>37622</v>
      </c>
      <c r="O36" s="264">
        <v>143828</v>
      </c>
      <c r="P36" s="264">
        <v>3107</v>
      </c>
      <c r="Q36" s="264">
        <v>3769</v>
      </c>
      <c r="R36" s="264">
        <v>107376</v>
      </c>
      <c r="S36" s="265">
        <f t="shared" si="2"/>
        <v>258080</v>
      </c>
      <c r="U36" s="263">
        <v>37622</v>
      </c>
      <c r="V36" s="264">
        <v>68612</v>
      </c>
      <c r="W36" s="264">
        <v>1470</v>
      </c>
      <c r="X36" s="264">
        <v>1647</v>
      </c>
      <c r="Y36" s="264">
        <v>29624</v>
      </c>
      <c r="Z36" s="264">
        <v>86465</v>
      </c>
      <c r="AA36" s="264">
        <v>873</v>
      </c>
      <c r="AB36" s="264">
        <v>1873</v>
      </c>
      <c r="AC36" s="264">
        <v>16384</v>
      </c>
      <c r="AD36" s="264">
        <v>155077</v>
      </c>
      <c r="AE36" s="264">
        <v>2343</v>
      </c>
      <c r="AF36" s="264">
        <v>3520</v>
      </c>
      <c r="AG36" s="264">
        <v>46008</v>
      </c>
      <c r="AH36" s="266">
        <f t="shared" si="3"/>
        <v>206948</v>
      </c>
    </row>
    <row r="37" spans="1:34" ht="12.75">
      <c r="A37" s="263">
        <v>37653</v>
      </c>
      <c r="B37" s="258">
        <v>10010941</v>
      </c>
      <c r="C37" s="258">
        <v>280989</v>
      </c>
      <c r="D37" s="262">
        <v>264009</v>
      </c>
      <c r="E37" s="258">
        <v>8100337</v>
      </c>
      <c r="F37" s="261">
        <f aca="true" t="shared" si="4" ref="F37:F66">+B37+C37+D37+E37</f>
        <v>18656276</v>
      </c>
      <c r="H37" s="258">
        <v>10589874</v>
      </c>
      <c r="I37" s="258">
        <v>294737</v>
      </c>
      <c r="J37" s="262">
        <v>279815</v>
      </c>
      <c r="K37" s="258">
        <v>8532263</v>
      </c>
      <c r="L37" s="258">
        <f aca="true" t="shared" si="5" ref="L37:L66">SUM(H37:K37)</f>
        <v>19696689</v>
      </c>
      <c r="N37" s="263">
        <v>37653</v>
      </c>
      <c r="O37" s="264">
        <v>127871</v>
      </c>
      <c r="P37" s="264">
        <v>2956</v>
      </c>
      <c r="Q37" s="264">
        <v>3497</v>
      </c>
      <c r="R37" s="264">
        <v>95200</v>
      </c>
      <c r="S37" s="265">
        <f aca="true" t="shared" si="6" ref="S37:S66">SUM(O37:R37)</f>
        <v>229524</v>
      </c>
      <c r="U37" s="263">
        <v>37653</v>
      </c>
      <c r="V37" s="264">
        <v>68488</v>
      </c>
      <c r="W37" s="264">
        <v>1486</v>
      </c>
      <c r="X37" s="264">
        <v>1654</v>
      </c>
      <c r="Y37" s="264">
        <v>29658</v>
      </c>
      <c r="Z37" s="264">
        <v>86426</v>
      </c>
      <c r="AA37" s="264">
        <v>870</v>
      </c>
      <c r="AB37" s="264">
        <v>1882</v>
      </c>
      <c r="AC37" s="264">
        <v>16411</v>
      </c>
      <c r="AD37" s="264">
        <v>154914</v>
      </c>
      <c r="AE37" s="264">
        <v>2356</v>
      </c>
      <c r="AF37" s="264">
        <v>3536</v>
      </c>
      <c r="AG37" s="264">
        <v>46069</v>
      </c>
      <c r="AH37" s="266">
        <f aca="true" t="shared" si="7" ref="AH37:AH66">+AD37+AE37+AF37+AG37</f>
        <v>206875</v>
      </c>
    </row>
    <row r="38" spans="1:34" ht="12.75">
      <c r="A38" s="263">
        <v>37681</v>
      </c>
      <c r="B38" s="258">
        <v>11353581</v>
      </c>
      <c r="C38" s="258">
        <v>315042</v>
      </c>
      <c r="D38" s="262">
        <v>290474</v>
      </c>
      <c r="E38" s="258">
        <v>9114170</v>
      </c>
      <c r="F38" s="261">
        <f t="shared" si="4"/>
        <v>21073267</v>
      </c>
      <c r="H38" s="258">
        <v>11998945</v>
      </c>
      <c r="I38" s="258">
        <v>330278</v>
      </c>
      <c r="J38" s="262">
        <v>307732</v>
      </c>
      <c r="K38" s="258">
        <v>9596717</v>
      </c>
      <c r="L38" s="258">
        <f t="shared" si="5"/>
        <v>22233672</v>
      </c>
      <c r="N38" s="263">
        <v>37681</v>
      </c>
      <c r="O38" s="264">
        <v>142932</v>
      </c>
      <c r="P38" s="264">
        <v>3179</v>
      </c>
      <c r="Q38" s="264">
        <v>3818</v>
      </c>
      <c r="R38" s="264">
        <v>106037</v>
      </c>
      <c r="S38" s="265">
        <f t="shared" si="6"/>
        <v>255966</v>
      </c>
      <c r="U38" s="263">
        <v>37681</v>
      </c>
      <c r="V38" s="264">
        <v>68326</v>
      </c>
      <c r="W38" s="264">
        <v>1495</v>
      </c>
      <c r="X38" s="264">
        <v>1650</v>
      </c>
      <c r="Y38" s="264">
        <v>29687</v>
      </c>
      <c r="Z38" s="264">
        <v>86405</v>
      </c>
      <c r="AA38" s="264">
        <v>864</v>
      </c>
      <c r="AB38" s="264">
        <v>1875</v>
      </c>
      <c r="AC38" s="264">
        <v>16438</v>
      </c>
      <c r="AD38" s="264">
        <v>154731</v>
      </c>
      <c r="AE38" s="264">
        <v>2359</v>
      </c>
      <c r="AF38" s="264">
        <v>3525</v>
      </c>
      <c r="AG38" s="264">
        <v>46125</v>
      </c>
      <c r="AH38" s="266">
        <f t="shared" si="7"/>
        <v>206740</v>
      </c>
    </row>
    <row r="39" spans="1:34" ht="12.75">
      <c r="A39" s="263">
        <v>37712</v>
      </c>
      <c r="B39" s="267">
        <v>11563778</v>
      </c>
      <c r="C39" s="267">
        <v>320225</v>
      </c>
      <c r="D39" s="268">
        <v>310134</v>
      </c>
      <c r="E39" s="267">
        <v>9230752</v>
      </c>
      <c r="F39" s="261">
        <f t="shared" si="4"/>
        <v>21424889</v>
      </c>
      <c r="G39" s="269"/>
      <c r="H39" s="267">
        <v>12216553</v>
      </c>
      <c r="I39" s="267">
        <v>335055</v>
      </c>
      <c r="J39" s="268">
        <v>328012</v>
      </c>
      <c r="K39" s="267">
        <v>9712156</v>
      </c>
      <c r="L39" s="267">
        <f t="shared" si="5"/>
        <v>22591776</v>
      </c>
      <c r="M39" s="270"/>
      <c r="N39" s="263">
        <v>37712</v>
      </c>
      <c r="O39" s="271">
        <v>144853</v>
      </c>
      <c r="P39" s="271">
        <v>3236</v>
      </c>
      <c r="Q39" s="271">
        <v>3968</v>
      </c>
      <c r="R39" s="271">
        <v>105745</v>
      </c>
      <c r="S39" s="265">
        <f t="shared" si="6"/>
        <v>257802</v>
      </c>
      <c r="U39" s="263">
        <v>37712</v>
      </c>
      <c r="V39" s="271">
        <v>68156</v>
      </c>
      <c r="W39" s="271">
        <v>1479</v>
      </c>
      <c r="X39" s="271">
        <v>1723</v>
      </c>
      <c r="Y39" s="271">
        <v>29751</v>
      </c>
      <c r="Z39" s="271">
        <v>86305</v>
      </c>
      <c r="AA39" s="271">
        <v>861</v>
      </c>
      <c r="AB39" s="271">
        <v>1966</v>
      </c>
      <c r="AC39" s="271">
        <v>16495</v>
      </c>
      <c r="AD39" s="271">
        <v>154461</v>
      </c>
      <c r="AE39" s="271">
        <v>2340</v>
      </c>
      <c r="AF39" s="271">
        <v>3689</v>
      </c>
      <c r="AG39" s="271">
        <v>46246</v>
      </c>
      <c r="AH39" s="266">
        <f t="shared" si="7"/>
        <v>206736</v>
      </c>
    </row>
    <row r="40" spans="1:34" ht="12.75">
      <c r="A40" s="263">
        <v>37742</v>
      </c>
      <c r="B40" s="258">
        <v>11684848</v>
      </c>
      <c r="C40" s="258">
        <v>304238</v>
      </c>
      <c r="D40" s="258">
        <v>341835</v>
      </c>
      <c r="E40" s="258">
        <v>9396682</v>
      </c>
      <c r="F40" s="261">
        <f t="shared" si="4"/>
        <v>21727603</v>
      </c>
      <c r="G40" s="269"/>
      <c r="H40" s="258">
        <v>12333928</v>
      </c>
      <c r="I40" s="258">
        <v>318638</v>
      </c>
      <c r="J40" s="258">
        <v>360673</v>
      </c>
      <c r="K40" s="258">
        <v>9884376</v>
      </c>
      <c r="L40" s="258">
        <f t="shared" si="5"/>
        <v>22897615</v>
      </c>
      <c r="M40" s="270"/>
      <c r="N40" s="263">
        <v>37742</v>
      </c>
      <c r="O40" s="264">
        <v>144393</v>
      </c>
      <c r="P40" s="264">
        <v>3124</v>
      </c>
      <c r="Q40" s="264">
        <v>4211</v>
      </c>
      <c r="R40" s="264">
        <v>107250</v>
      </c>
      <c r="S40" s="265">
        <f t="shared" si="6"/>
        <v>258978</v>
      </c>
      <c r="U40" s="263">
        <v>37742</v>
      </c>
      <c r="V40" s="264">
        <v>68032</v>
      </c>
      <c r="W40" s="264">
        <v>1478</v>
      </c>
      <c r="X40" s="264">
        <v>1821</v>
      </c>
      <c r="Y40" s="264">
        <v>29825</v>
      </c>
      <c r="Z40" s="264">
        <v>86313</v>
      </c>
      <c r="AA40" s="272">
        <v>846</v>
      </c>
      <c r="AB40" s="264">
        <v>2064</v>
      </c>
      <c r="AC40" s="264">
        <v>16579</v>
      </c>
      <c r="AD40" s="264">
        <v>154345</v>
      </c>
      <c r="AE40" s="264">
        <v>2324</v>
      </c>
      <c r="AF40" s="264">
        <v>3885</v>
      </c>
      <c r="AG40" s="264">
        <v>46404</v>
      </c>
      <c r="AH40" s="266">
        <f t="shared" si="7"/>
        <v>206958</v>
      </c>
    </row>
    <row r="41" spans="1:34" ht="12.75">
      <c r="A41" s="263">
        <v>37773</v>
      </c>
      <c r="B41" s="258">
        <v>11432983</v>
      </c>
      <c r="C41" s="258">
        <v>294185</v>
      </c>
      <c r="D41" s="258">
        <v>340227</v>
      </c>
      <c r="E41" s="258">
        <v>9355523</v>
      </c>
      <c r="F41" s="261">
        <f t="shared" si="4"/>
        <v>21422918</v>
      </c>
      <c r="G41" s="269"/>
      <c r="H41" s="273">
        <v>12061711</v>
      </c>
      <c r="I41" s="273">
        <v>308843</v>
      </c>
      <c r="J41" s="258">
        <v>358724</v>
      </c>
      <c r="K41" s="258">
        <v>9828304</v>
      </c>
      <c r="L41" s="258">
        <f t="shared" si="5"/>
        <v>22557582</v>
      </c>
      <c r="M41" s="270"/>
      <c r="N41" s="263">
        <v>37773</v>
      </c>
      <c r="O41" s="264">
        <v>139687</v>
      </c>
      <c r="P41" s="264">
        <v>3181</v>
      </c>
      <c r="Q41" s="264">
        <v>4140</v>
      </c>
      <c r="R41" s="264">
        <v>104667</v>
      </c>
      <c r="S41" s="265">
        <f t="shared" si="6"/>
        <v>251675</v>
      </c>
      <c r="U41" s="263">
        <v>37773</v>
      </c>
      <c r="V41" s="274">
        <v>67494</v>
      </c>
      <c r="W41" s="274">
        <v>1493</v>
      </c>
      <c r="X41" s="264">
        <v>1811</v>
      </c>
      <c r="Y41" s="264">
        <v>29886</v>
      </c>
      <c r="Z41" s="264">
        <v>86066</v>
      </c>
      <c r="AA41" s="272">
        <v>854</v>
      </c>
      <c r="AB41" s="264">
        <v>2092</v>
      </c>
      <c r="AC41" s="264">
        <v>16633</v>
      </c>
      <c r="AD41" s="274">
        <v>153560</v>
      </c>
      <c r="AE41" s="274">
        <v>2347</v>
      </c>
      <c r="AF41" s="264">
        <v>3903</v>
      </c>
      <c r="AG41" s="264">
        <v>46519</v>
      </c>
      <c r="AH41" s="266">
        <f t="shared" si="7"/>
        <v>206329</v>
      </c>
    </row>
    <row r="42" spans="1:34" ht="12.75">
      <c r="A42" s="263">
        <v>37803</v>
      </c>
      <c r="B42" s="258">
        <v>11849129</v>
      </c>
      <c r="C42" s="258">
        <v>336065</v>
      </c>
      <c r="D42" s="258">
        <v>342596</v>
      </c>
      <c r="E42" s="258">
        <v>9915204</v>
      </c>
      <c r="F42" s="261">
        <f t="shared" si="4"/>
        <v>22442994</v>
      </c>
      <c r="G42" s="269"/>
      <c r="H42" s="258">
        <v>12447715</v>
      </c>
      <c r="I42" s="258">
        <v>351513</v>
      </c>
      <c r="J42" s="273">
        <v>360242</v>
      </c>
      <c r="K42" s="273">
        <v>10412247</v>
      </c>
      <c r="L42" s="273">
        <f t="shared" si="5"/>
        <v>23571717</v>
      </c>
      <c r="M42" s="270"/>
      <c r="N42" s="263">
        <v>37803</v>
      </c>
      <c r="O42" s="264">
        <v>138991</v>
      </c>
      <c r="P42" s="264">
        <v>3354</v>
      </c>
      <c r="Q42" s="264">
        <v>4006</v>
      </c>
      <c r="R42" s="264">
        <v>109606</v>
      </c>
      <c r="S42" s="265">
        <f t="shared" si="6"/>
        <v>255957</v>
      </c>
      <c r="U42" s="263">
        <v>37803</v>
      </c>
      <c r="V42" s="264">
        <v>66690</v>
      </c>
      <c r="W42" s="264">
        <v>1718</v>
      </c>
      <c r="X42" s="274">
        <v>1822</v>
      </c>
      <c r="Y42" s="274">
        <v>30274</v>
      </c>
      <c r="Z42" s="264">
        <v>85242</v>
      </c>
      <c r="AA42" s="272">
        <v>1186</v>
      </c>
      <c r="AB42" s="264">
        <v>2100</v>
      </c>
      <c r="AC42" s="264">
        <v>16919</v>
      </c>
      <c r="AD42" s="264">
        <v>151932</v>
      </c>
      <c r="AE42" s="264">
        <v>2904</v>
      </c>
      <c r="AF42" s="274">
        <v>3922</v>
      </c>
      <c r="AG42" s="274">
        <v>47193</v>
      </c>
      <c r="AH42" s="266">
        <f t="shared" si="7"/>
        <v>205951</v>
      </c>
    </row>
    <row r="43" spans="1:34" ht="12.75">
      <c r="A43" s="263">
        <v>37834</v>
      </c>
      <c r="B43" s="258">
        <v>11239604</v>
      </c>
      <c r="C43" s="258">
        <v>320604</v>
      </c>
      <c r="D43" s="258">
        <v>355589</v>
      </c>
      <c r="E43" s="258">
        <v>9522887</v>
      </c>
      <c r="F43" s="261">
        <f t="shared" si="4"/>
        <v>21438684</v>
      </c>
      <c r="G43" s="269"/>
      <c r="H43" s="258">
        <v>11830819</v>
      </c>
      <c r="I43" s="273">
        <v>335595</v>
      </c>
      <c r="J43" s="258">
        <v>373714</v>
      </c>
      <c r="K43" s="258">
        <v>9995887</v>
      </c>
      <c r="L43" s="258">
        <f t="shared" si="5"/>
        <v>22536015</v>
      </c>
      <c r="M43" s="270"/>
      <c r="N43" s="263">
        <v>37834</v>
      </c>
      <c r="O43" s="264">
        <v>131287</v>
      </c>
      <c r="P43" s="264">
        <v>3251</v>
      </c>
      <c r="Q43" s="264">
        <v>4070</v>
      </c>
      <c r="R43" s="264">
        <v>104187</v>
      </c>
      <c r="S43" s="265">
        <f t="shared" si="6"/>
        <v>242795</v>
      </c>
      <c r="U43" s="263">
        <v>37834</v>
      </c>
      <c r="V43" s="264">
        <v>66542</v>
      </c>
      <c r="W43" s="274">
        <v>1703</v>
      </c>
      <c r="X43" s="264">
        <v>1848</v>
      </c>
      <c r="Y43" s="264">
        <v>30293</v>
      </c>
      <c r="Z43" s="264">
        <v>84560</v>
      </c>
      <c r="AA43" s="272">
        <v>1184</v>
      </c>
      <c r="AB43" s="264">
        <v>2096</v>
      </c>
      <c r="AC43" s="264">
        <v>16854</v>
      </c>
      <c r="AD43" s="264">
        <v>151102</v>
      </c>
      <c r="AE43" s="274">
        <v>2887</v>
      </c>
      <c r="AF43" s="264">
        <v>3944</v>
      </c>
      <c r="AG43" s="264">
        <v>47147</v>
      </c>
      <c r="AH43" s="266">
        <f t="shared" si="7"/>
        <v>205080</v>
      </c>
    </row>
    <row r="44" spans="1:34" ht="12.75">
      <c r="A44" s="263">
        <v>37865</v>
      </c>
      <c r="B44" s="258">
        <v>11561807</v>
      </c>
      <c r="C44" s="258">
        <v>346656</v>
      </c>
      <c r="D44" s="258">
        <v>345662</v>
      </c>
      <c r="E44" s="258">
        <v>9924492</v>
      </c>
      <c r="F44" s="261">
        <f t="shared" si="4"/>
        <v>22178617</v>
      </c>
      <c r="G44" s="269"/>
      <c r="H44" s="258">
        <v>12169879</v>
      </c>
      <c r="I44" s="258">
        <v>363237</v>
      </c>
      <c r="J44" s="258">
        <v>363785</v>
      </c>
      <c r="K44" s="258">
        <v>10410372</v>
      </c>
      <c r="L44" s="258">
        <f t="shared" si="5"/>
        <v>23307273</v>
      </c>
      <c r="M44" s="270"/>
      <c r="N44" s="263">
        <v>37865</v>
      </c>
      <c r="O44" s="264">
        <v>135011</v>
      </c>
      <c r="P44" s="264">
        <v>3631</v>
      </c>
      <c r="Q44" s="264">
        <v>4083</v>
      </c>
      <c r="R44" s="264">
        <v>107475</v>
      </c>
      <c r="S44" s="265">
        <f t="shared" si="6"/>
        <v>250200</v>
      </c>
      <c r="U44" s="263">
        <v>37865</v>
      </c>
      <c r="V44" s="264">
        <v>66363</v>
      </c>
      <c r="W44" s="264">
        <v>1727</v>
      </c>
      <c r="X44" s="264">
        <v>1848</v>
      </c>
      <c r="Y44" s="264">
        <v>30390</v>
      </c>
      <c r="Z44" s="264">
        <v>84107</v>
      </c>
      <c r="AA44" s="272">
        <v>1246</v>
      </c>
      <c r="AB44" s="264">
        <v>2082</v>
      </c>
      <c r="AC44" s="264">
        <v>16880</v>
      </c>
      <c r="AD44" s="264">
        <v>150470</v>
      </c>
      <c r="AE44" s="264">
        <v>2973</v>
      </c>
      <c r="AF44" s="264">
        <v>3930</v>
      </c>
      <c r="AG44" s="264">
        <v>47270</v>
      </c>
      <c r="AH44" s="266">
        <f t="shared" si="7"/>
        <v>204643</v>
      </c>
    </row>
    <row r="45" spans="1:34" ht="12.75">
      <c r="A45" s="263">
        <v>37895</v>
      </c>
      <c r="B45" s="258">
        <v>12092115</v>
      </c>
      <c r="C45" s="258">
        <v>363692</v>
      </c>
      <c r="D45" s="258">
        <v>361891</v>
      </c>
      <c r="E45" s="258">
        <v>10353065</v>
      </c>
      <c r="F45" s="261">
        <f t="shared" si="4"/>
        <v>23170763</v>
      </c>
      <c r="G45" s="269"/>
      <c r="H45" s="258">
        <v>12689278</v>
      </c>
      <c r="I45" s="258">
        <v>380283</v>
      </c>
      <c r="J45" s="258">
        <v>381076</v>
      </c>
      <c r="K45" s="258">
        <v>10857172</v>
      </c>
      <c r="L45" s="258">
        <f t="shared" si="5"/>
        <v>24307809</v>
      </c>
      <c r="M45" s="270"/>
      <c r="N45" s="263">
        <v>37895</v>
      </c>
      <c r="O45" s="264">
        <v>141379</v>
      </c>
      <c r="P45" s="264">
        <v>3551</v>
      </c>
      <c r="Q45" s="264">
        <v>4288</v>
      </c>
      <c r="R45" s="264">
        <v>111977</v>
      </c>
      <c r="S45" s="265">
        <f t="shared" si="6"/>
        <v>261195</v>
      </c>
      <c r="U45" s="263">
        <v>37895</v>
      </c>
      <c r="V45" s="264">
        <v>66502</v>
      </c>
      <c r="W45" s="264">
        <v>1728</v>
      </c>
      <c r="X45" s="264">
        <v>1848</v>
      </c>
      <c r="Y45" s="264">
        <v>30458</v>
      </c>
      <c r="Z45" s="264">
        <v>84246</v>
      </c>
      <c r="AA45" s="264">
        <v>1250</v>
      </c>
      <c r="AB45" s="264">
        <v>2081</v>
      </c>
      <c r="AC45" s="264">
        <v>16933</v>
      </c>
      <c r="AD45" s="264">
        <v>150748</v>
      </c>
      <c r="AE45" s="264">
        <v>2978</v>
      </c>
      <c r="AF45" s="264">
        <v>3929</v>
      </c>
      <c r="AG45" s="264">
        <v>47391</v>
      </c>
      <c r="AH45" s="266">
        <f t="shared" si="7"/>
        <v>205046</v>
      </c>
    </row>
    <row r="46" spans="1:34" ht="12.75">
      <c r="A46" s="263">
        <v>37926</v>
      </c>
      <c r="B46" s="267">
        <v>11134587</v>
      </c>
      <c r="C46" s="267">
        <v>326977</v>
      </c>
      <c r="D46" s="267">
        <v>333816</v>
      </c>
      <c r="E46" s="267">
        <v>9448422</v>
      </c>
      <c r="F46" s="261">
        <f t="shared" si="4"/>
        <v>21243802</v>
      </c>
      <c r="G46" s="269"/>
      <c r="H46" s="267">
        <v>11715861</v>
      </c>
      <c r="I46" s="267">
        <v>342311</v>
      </c>
      <c r="J46" s="267">
        <v>351613</v>
      </c>
      <c r="K46" s="267">
        <v>9906272</v>
      </c>
      <c r="L46" s="267">
        <f t="shared" si="5"/>
        <v>22316057</v>
      </c>
      <c r="M46" s="270"/>
      <c r="N46" s="263">
        <v>37926</v>
      </c>
      <c r="O46" s="264">
        <v>129744</v>
      </c>
      <c r="P46" s="264">
        <v>3302</v>
      </c>
      <c r="Q46" s="264">
        <v>4015</v>
      </c>
      <c r="R46" s="264">
        <v>101616</v>
      </c>
      <c r="S46" s="265">
        <f t="shared" si="6"/>
        <v>238677</v>
      </c>
      <c r="U46" s="263">
        <v>37926</v>
      </c>
      <c r="V46" s="271">
        <v>66391</v>
      </c>
      <c r="W46" s="271">
        <v>1710</v>
      </c>
      <c r="X46" s="275">
        <v>1839</v>
      </c>
      <c r="Y46" s="271">
        <v>30534</v>
      </c>
      <c r="Z46" s="271">
        <v>84120</v>
      </c>
      <c r="AA46" s="271">
        <v>1223</v>
      </c>
      <c r="AB46" s="275">
        <v>2075</v>
      </c>
      <c r="AC46" s="271">
        <v>17013</v>
      </c>
      <c r="AD46" s="271">
        <v>150511</v>
      </c>
      <c r="AE46" s="271">
        <v>2933</v>
      </c>
      <c r="AF46" s="275">
        <v>3914</v>
      </c>
      <c r="AG46" s="271">
        <v>47547</v>
      </c>
      <c r="AH46" s="266">
        <f t="shared" si="7"/>
        <v>204905</v>
      </c>
    </row>
    <row r="47" spans="1:34" ht="12.75">
      <c r="A47" s="263">
        <v>37956</v>
      </c>
      <c r="B47" s="267">
        <v>12539447</v>
      </c>
      <c r="C47" s="267">
        <v>361841</v>
      </c>
      <c r="D47" s="267">
        <v>378518</v>
      </c>
      <c r="E47" s="267">
        <v>10935283</v>
      </c>
      <c r="F47" s="261">
        <f t="shared" si="4"/>
        <v>24215089</v>
      </c>
      <c r="H47" s="267">
        <v>13212459</v>
      </c>
      <c r="I47" s="267">
        <v>378850</v>
      </c>
      <c r="J47" s="267">
        <v>398832</v>
      </c>
      <c r="K47" s="267">
        <v>11459786</v>
      </c>
      <c r="L47" s="267">
        <f t="shared" si="5"/>
        <v>25449927</v>
      </c>
      <c r="M47" s="270"/>
      <c r="N47" s="263">
        <v>37956</v>
      </c>
      <c r="O47" s="276">
        <v>150041</v>
      </c>
      <c r="P47" s="271">
        <v>3725</v>
      </c>
      <c r="Q47" s="271">
        <v>4617</v>
      </c>
      <c r="R47" s="271">
        <v>117078</v>
      </c>
      <c r="S47" s="265">
        <f t="shared" si="6"/>
        <v>275461</v>
      </c>
      <c r="U47" s="263">
        <v>37956</v>
      </c>
      <c r="V47" s="271">
        <v>66334</v>
      </c>
      <c r="W47" s="277">
        <v>1689</v>
      </c>
      <c r="X47" s="277">
        <v>1841</v>
      </c>
      <c r="Y47" s="277">
        <v>30587</v>
      </c>
      <c r="Z47" s="271">
        <v>84233</v>
      </c>
      <c r="AA47" s="277">
        <v>1178</v>
      </c>
      <c r="AB47" s="277">
        <v>2063</v>
      </c>
      <c r="AC47" s="277">
        <v>17091</v>
      </c>
      <c r="AD47" s="271">
        <v>150567</v>
      </c>
      <c r="AE47" s="277">
        <v>2867</v>
      </c>
      <c r="AF47" s="277">
        <v>3904</v>
      </c>
      <c r="AG47" s="277">
        <v>47678</v>
      </c>
      <c r="AH47" s="266">
        <f t="shared" si="7"/>
        <v>205016</v>
      </c>
    </row>
    <row r="48" spans="1:34" ht="12.75">
      <c r="A48" s="263">
        <v>37987</v>
      </c>
      <c r="B48" s="267">
        <v>12309364</v>
      </c>
      <c r="C48" s="278">
        <v>343907</v>
      </c>
      <c r="D48" s="267">
        <v>368455</v>
      </c>
      <c r="E48" s="267">
        <v>10606377</v>
      </c>
      <c r="F48" s="261">
        <f t="shared" si="4"/>
        <v>23628103</v>
      </c>
      <c r="H48" s="267">
        <v>12951392</v>
      </c>
      <c r="I48" s="267">
        <v>359528</v>
      </c>
      <c r="J48" s="267">
        <v>387293</v>
      </c>
      <c r="K48" s="267">
        <v>11115203</v>
      </c>
      <c r="L48" s="267">
        <f t="shared" si="5"/>
        <v>24813416</v>
      </c>
      <c r="M48" s="270"/>
      <c r="N48" s="263">
        <v>37987</v>
      </c>
      <c r="O48" s="271">
        <v>141409</v>
      </c>
      <c r="P48" s="271">
        <v>3357</v>
      </c>
      <c r="Q48" s="271">
        <v>4216</v>
      </c>
      <c r="R48" s="271">
        <v>112595</v>
      </c>
      <c r="S48" s="265">
        <f t="shared" si="6"/>
        <v>261577</v>
      </c>
      <c r="U48" s="263">
        <v>37987</v>
      </c>
      <c r="V48" s="271">
        <v>67437</v>
      </c>
      <c r="W48" s="271">
        <v>1723</v>
      </c>
      <c r="X48" s="279">
        <v>1894</v>
      </c>
      <c r="Y48" s="271">
        <v>30762</v>
      </c>
      <c r="Z48" s="271">
        <v>84378</v>
      </c>
      <c r="AA48" s="271">
        <v>1175</v>
      </c>
      <c r="AB48" s="271">
        <v>2122</v>
      </c>
      <c r="AC48" s="271">
        <v>17022</v>
      </c>
      <c r="AD48" s="271">
        <v>151815</v>
      </c>
      <c r="AE48" s="271">
        <v>2898</v>
      </c>
      <c r="AF48" s="271">
        <v>4016</v>
      </c>
      <c r="AG48" s="271">
        <v>47784</v>
      </c>
      <c r="AH48" s="266">
        <f t="shared" si="7"/>
        <v>206513</v>
      </c>
    </row>
    <row r="49" spans="1:34" ht="12.75">
      <c r="A49" s="263">
        <v>38018</v>
      </c>
      <c r="B49" s="258">
        <v>11621507</v>
      </c>
      <c r="C49" s="258">
        <v>336643</v>
      </c>
      <c r="D49" s="258">
        <v>357589</v>
      </c>
      <c r="E49" s="258">
        <v>9912868</v>
      </c>
      <c r="F49" s="261">
        <f t="shared" si="4"/>
        <v>22228607</v>
      </c>
      <c r="H49" s="258">
        <v>12214600</v>
      </c>
      <c r="I49" s="258">
        <v>351575</v>
      </c>
      <c r="J49" s="280">
        <v>375825</v>
      </c>
      <c r="K49" s="258">
        <v>10382639</v>
      </c>
      <c r="L49" s="258">
        <f t="shared" si="5"/>
        <v>23324639</v>
      </c>
      <c r="M49" s="270"/>
      <c r="N49" s="263">
        <v>38018</v>
      </c>
      <c r="O49" s="264">
        <v>131097</v>
      </c>
      <c r="P49" s="281">
        <v>3198</v>
      </c>
      <c r="Q49" s="264">
        <v>4064</v>
      </c>
      <c r="R49" s="281">
        <v>103427</v>
      </c>
      <c r="S49" s="265">
        <f t="shared" si="6"/>
        <v>241786</v>
      </c>
      <c r="U49" s="263">
        <v>38018</v>
      </c>
      <c r="V49" s="282">
        <v>66932</v>
      </c>
      <c r="W49" s="282">
        <v>1702</v>
      </c>
      <c r="X49" s="282">
        <v>1880</v>
      </c>
      <c r="Y49" s="282">
        <v>30804</v>
      </c>
      <c r="Z49" s="264">
        <v>83932</v>
      </c>
      <c r="AA49" s="264">
        <v>1154</v>
      </c>
      <c r="AB49" s="264">
        <v>2091</v>
      </c>
      <c r="AC49" s="264">
        <v>17054</v>
      </c>
      <c r="AD49" s="264">
        <f aca="true" t="shared" si="8" ref="AD49:AD66">SUM(V49,Z49)</f>
        <v>150864</v>
      </c>
      <c r="AE49" s="264">
        <f aca="true" t="shared" si="9" ref="AE49:AE66">SUM(W49,AA49)</f>
        <v>2856</v>
      </c>
      <c r="AF49" s="264">
        <f aca="true" t="shared" si="10" ref="AF49:AF66">SUM(X49,AB49)</f>
        <v>3971</v>
      </c>
      <c r="AG49" s="264">
        <f aca="true" t="shared" si="11" ref="AG49:AG66">SUM(Y49,AC49)</f>
        <v>47858</v>
      </c>
      <c r="AH49" s="266">
        <f t="shared" si="7"/>
        <v>205549</v>
      </c>
    </row>
    <row r="50" spans="1:34" ht="12.75">
      <c r="A50" s="263">
        <v>38047</v>
      </c>
      <c r="B50" s="267">
        <v>13436969</v>
      </c>
      <c r="C50" s="267">
        <v>354303</v>
      </c>
      <c r="D50" s="267">
        <v>406009</v>
      </c>
      <c r="E50" s="267">
        <v>11409997</v>
      </c>
      <c r="F50" s="261">
        <f t="shared" si="4"/>
        <v>25607278</v>
      </c>
      <c r="H50" s="267">
        <v>14116585</v>
      </c>
      <c r="I50" s="267">
        <v>370854</v>
      </c>
      <c r="J50" s="283">
        <v>426610</v>
      </c>
      <c r="K50" s="267">
        <v>11941257</v>
      </c>
      <c r="L50" s="267">
        <f t="shared" si="5"/>
        <v>26855306</v>
      </c>
      <c r="M50" s="270"/>
      <c r="N50" s="263">
        <v>38047</v>
      </c>
      <c r="O50" s="271">
        <v>150633</v>
      </c>
      <c r="P50" s="284">
        <v>3598</v>
      </c>
      <c r="Q50" s="271">
        <v>4649</v>
      </c>
      <c r="R50" s="284">
        <v>117840</v>
      </c>
      <c r="S50" s="265">
        <f t="shared" si="6"/>
        <v>276720</v>
      </c>
      <c r="U50" s="263">
        <v>38047</v>
      </c>
      <c r="V50" s="285">
        <v>66791</v>
      </c>
      <c r="W50" s="285">
        <v>1709</v>
      </c>
      <c r="X50" s="285">
        <v>1881</v>
      </c>
      <c r="Y50" s="285">
        <v>30864</v>
      </c>
      <c r="Z50" s="271">
        <v>83968</v>
      </c>
      <c r="AA50" s="271">
        <v>1157</v>
      </c>
      <c r="AB50" s="271">
        <v>2091</v>
      </c>
      <c r="AC50" s="271">
        <v>17138</v>
      </c>
      <c r="AD50" s="264">
        <f t="shared" si="8"/>
        <v>150759</v>
      </c>
      <c r="AE50" s="264">
        <f t="shared" si="9"/>
        <v>2866</v>
      </c>
      <c r="AF50" s="264">
        <f t="shared" si="10"/>
        <v>3972</v>
      </c>
      <c r="AG50" s="264">
        <f t="shared" si="11"/>
        <v>48002</v>
      </c>
      <c r="AH50" s="266">
        <f t="shared" si="7"/>
        <v>205599</v>
      </c>
    </row>
    <row r="51" spans="1:34" ht="12.75">
      <c r="A51" s="263">
        <v>38078</v>
      </c>
      <c r="B51" s="258">
        <v>12906225</v>
      </c>
      <c r="C51" s="258">
        <v>371576</v>
      </c>
      <c r="D51" s="258">
        <v>397317</v>
      </c>
      <c r="E51" s="258">
        <v>10899835</v>
      </c>
      <c r="F51" s="261">
        <f t="shared" si="4"/>
        <v>24574953</v>
      </c>
      <c r="H51" s="258">
        <v>13549232</v>
      </c>
      <c r="I51" s="258">
        <v>387302</v>
      </c>
      <c r="J51" s="280">
        <v>416815</v>
      </c>
      <c r="K51" s="258">
        <v>11405814</v>
      </c>
      <c r="L51" s="258">
        <f t="shared" si="5"/>
        <v>25759163</v>
      </c>
      <c r="M51" s="270"/>
      <c r="N51" s="263">
        <v>38078</v>
      </c>
      <c r="O51" s="264">
        <v>142048</v>
      </c>
      <c r="P51" s="281">
        <v>3429</v>
      </c>
      <c r="Q51" s="264">
        <v>4322</v>
      </c>
      <c r="R51" s="281">
        <v>111779</v>
      </c>
      <c r="S51" s="265">
        <f t="shared" si="6"/>
        <v>261578</v>
      </c>
      <c r="U51" s="263">
        <v>38078</v>
      </c>
      <c r="V51" s="282">
        <v>66761</v>
      </c>
      <c r="W51" s="282">
        <v>1699</v>
      </c>
      <c r="X51" s="282">
        <v>1891</v>
      </c>
      <c r="Y51" s="282">
        <v>30862</v>
      </c>
      <c r="Z51" s="264">
        <v>84028</v>
      </c>
      <c r="AA51" s="264">
        <v>1137</v>
      </c>
      <c r="AB51" s="264">
        <v>2100</v>
      </c>
      <c r="AC51" s="264">
        <v>17179</v>
      </c>
      <c r="AD51" s="264">
        <f t="shared" si="8"/>
        <v>150789</v>
      </c>
      <c r="AE51" s="264">
        <f t="shared" si="9"/>
        <v>2836</v>
      </c>
      <c r="AF51" s="264">
        <f t="shared" si="10"/>
        <v>3991</v>
      </c>
      <c r="AG51" s="264">
        <f t="shared" si="11"/>
        <v>48041</v>
      </c>
      <c r="AH51" s="266">
        <f t="shared" si="7"/>
        <v>205657</v>
      </c>
    </row>
    <row r="52" spans="1:34" ht="12.75">
      <c r="A52" s="263">
        <v>38108</v>
      </c>
      <c r="B52" s="258">
        <v>12826164</v>
      </c>
      <c r="C52" s="258">
        <v>342541</v>
      </c>
      <c r="D52" s="258">
        <v>374546</v>
      </c>
      <c r="E52" s="258">
        <v>10755362</v>
      </c>
      <c r="F52" s="261">
        <f t="shared" si="4"/>
        <v>24298613</v>
      </c>
      <c r="H52" s="258">
        <v>13448938</v>
      </c>
      <c r="I52" s="258">
        <v>358034</v>
      </c>
      <c r="J52" s="280">
        <v>393013</v>
      </c>
      <c r="K52" s="258">
        <v>11244280</v>
      </c>
      <c r="L52" s="258">
        <f t="shared" si="5"/>
        <v>25444265</v>
      </c>
      <c r="M52" s="270"/>
      <c r="N52" s="263">
        <v>38108</v>
      </c>
      <c r="O52" s="264">
        <v>138480</v>
      </c>
      <c r="P52" s="281">
        <v>3308</v>
      </c>
      <c r="Q52" s="264">
        <v>4212</v>
      </c>
      <c r="R52" s="281">
        <v>108669</v>
      </c>
      <c r="S52" s="265">
        <f t="shared" si="6"/>
        <v>254669</v>
      </c>
      <c r="U52" s="263">
        <v>38108</v>
      </c>
      <c r="V52" s="282">
        <v>66652</v>
      </c>
      <c r="W52" s="282">
        <v>1702</v>
      </c>
      <c r="X52" s="282">
        <v>1903</v>
      </c>
      <c r="Y52" s="282">
        <v>30904</v>
      </c>
      <c r="Z52" s="264">
        <v>84000</v>
      </c>
      <c r="AA52" s="264">
        <v>1132</v>
      </c>
      <c r="AB52" s="264">
        <v>2121</v>
      </c>
      <c r="AC52" s="264">
        <v>17286</v>
      </c>
      <c r="AD52" s="264">
        <f t="shared" si="8"/>
        <v>150652</v>
      </c>
      <c r="AE52" s="264">
        <f t="shared" si="9"/>
        <v>2834</v>
      </c>
      <c r="AF52" s="264">
        <f t="shared" si="10"/>
        <v>4024</v>
      </c>
      <c r="AG52" s="264">
        <f t="shared" si="11"/>
        <v>48190</v>
      </c>
      <c r="AH52" s="266">
        <f t="shared" si="7"/>
        <v>205700</v>
      </c>
    </row>
    <row r="53" spans="1:34" ht="12.75">
      <c r="A53" s="263">
        <v>38139</v>
      </c>
      <c r="B53" s="258">
        <v>13308161</v>
      </c>
      <c r="C53" s="258">
        <v>399810</v>
      </c>
      <c r="D53" s="258">
        <v>416550</v>
      </c>
      <c r="E53" s="258">
        <v>11494609</v>
      </c>
      <c r="F53" s="261">
        <f t="shared" si="4"/>
        <v>25619130</v>
      </c>
      <c r="H53" s="258">
        <v>13950040</v>
      </c>
      <c r="I53" s="258">
        <v>415769</v>
      </c>
      <c r="J53" s="280">
        <v>437011</v>
      </c>
      <c r="K53" s="258">
        <v>12014178</v>
      </c>
      <c r="L53" s="258">
        <f t="shared" si="5"/>
        <v>26816998</v>
      </c>
      <c r="M53" s="270"/>
      <c r="N53" s="263">
        <v>38139</v>
      </c>
      <c r="O53" s="264">
        <v>141801</v>
      </c>
      <c r="P53" s="281">
        <v>3491</v>
      </c>
      <c r="Q53" s="264">
        <v>4557</v>
      </c>
      <c r="R53" s="281">
        <v>115579</v>
      </c>
      <c r="S53" s="265">
        <f t="shared" si="6"/>
        <v>265428</v>
      </c>
      <c r="U53" s="263">
        <v>38139</v>
      </c>
      <c r="V53" s="282">
        <v>66162</v>
      </c>
      <c r="W53" s="282">
        <v>1685</v>
      </c>
      <c r="X53" s="282">
        <v>1910</v>
      </c>
      <c r="Y53" s="282">
        <v>31047</v>
      </c>
      <c r="Z53" s="264">
        <v>83626</v>
      </c>
      <c r="AA53" s="264">
        <v>1104</v>
      </c>
      <c r="AB53" s="264">
        <v>2134</v>
      </c>
      <c r="AC53" s="264">
        <v>17447</v>
      </c>
      <c r="AD53" s="264">
        <f t="shared" si="8"/>
        <v>149788</v>
      </c>
      <c r="AE53" s="264">
        <f t="shared" si="9"/>
        <v>2789</v>
      </c>
      <c r="AF53" s="264">
        <f t="shared" si="10"/>
        <v>4044</v>
      </c>
      <c r="AG53" s="264">
        <f t="shared" si="11"/>
        <v>48494</v>
      </c>
      <c r="AH53" s="266">
        <f t="shared" si="7"/>
        <v>205115</v>
      </c>
    </row>
    <row r="54" spans="1:34" ht="12.75">
      <c r="A54" s="263">
        <v>38169</v>
      </c>
      <c r="B54" s="258">
        <v>12840117</v>
      </c>
      <c r="C54" s="258">
        <v>407156</v>
      </c>
      <c r="D54" s="258">
        <v>408675</v>
      </c>
      <c r="E54" s="258">
        <v>11337763</v>
      </c>
      <c r="F54" s="261">
        <f t="shared" si="4"/>
        <v>24993711</v>
      </c>
      <c r="H54" s="258">
        <v>13461172</v>
      </c>
      <c r="I54" s="258">
        <v>423615</v>
      </c>
      <c r="J54" s="280">
        <v>428433</v>
      </c>
      <c r="K54" s="258">
        <v>11852548</v>
      </c>
      <c r="L54" s="258">
        <f t="shared" si="5"/>
        <v>26165768</v>
      </c>
      <c r="M54" s="270"/>
      <c r="N54" s="263">
        <v>38169</v>
      </c>
      <c r="O54" s="264">
        <v>135418</v>
      </c>
      <c r="P54" s="281">
        <v>3529</v>
      </c>
      <c r="Q54" s="264">
        <v>4431</v>
      </c>
      <c r="R54" s="281">
        <v>113140</v>
      </c>
      <c r="S54" s="265">
        <f t="shared" si="6"/>
        <v>256518</v>
      </c>
      <c r="U54" s="263">
        <v>38169</v>
      </c>
      <c r="V54" s="282">
        <v>65666</v>
      </c>
      <c r="W54" s="282">
        <v>1757</v>
      </c>
      <c r="X54" s="282">
        <v>1977</v>
      </c>
      <c r="Y54" s="282">
        <v>31530</v>
      </c>
      <c r="Z54" s="264">
        <v>82978</v>
      </c>
      <c r="AA54" s="264">
        <v>1125</v>
      </c>
      <c r="AB54" s="264">
        <v>2189</v>
      </c>
      <c r="AC54" s="264">
        <v>17861</v>
      </c>
      <c r="AD54" s="264">
        <f t="shared" si="8"/>
        <v>148644</v>
      </c>
      <c r="AE54" s="264">
        <f t="shared" si="9"/>
        <v>2882</v>
      </c>
      <c r="AF54" s="264">
        <f t="shared" si="10"/>
        <v>4166</v>
      </c>
      <c r="AG54" s="264">
        <f t="shared" si="11"/>
        <v>49391</v>
      </c>
      <c r="AH54" s="266">
        <f t="shared" si="7"/>
        <v>205083</v>
      </c>
    </row>
    <row r="55" spans="1:34" ht="12.75">
      <c r="A55" s="263">
        <v>38200</v>
      </c>
      <c r="B55" s="258">
        <v>12938500</v>
      </c>
      <c r="C55" s="258">
        <v>374934</v>
      </c>
      <c r="D55" s="258">
        <v>420914</v>
      </c>
      <c r="E55" s="258">
        <v>11706584</v>
      </c>
      <c r="F55" s="261">
        <f t="shared" si="4"/>
        <v>25440932</v>
      </c>
      <c r="H55" s="258">
        <v>13563522</v>
      </c>
      <c r="I55" s="258">
        <v>39925</v>
      </c>
      <c r="J55" s="280">
        <v>441107</v>
      </c>
      <c r="K55" s="258">
        <v>12235324</v>
      </c>
      <c r="L55" s="258">
        <f t="shared" si="5"/>
        <v>26279878</v>
      </c>
      <c r="M55" s="270"/>
      <c r="N55" s="263">
        <v>38200</v>
      </c>
      <c r="O55" s="264">
        <v>136095</v>
      </c>
      <c r="P55" s="281">
        <v>3356</v>
      </c>
      <c r="Q55" s="264">
        <v>4506</v>
      </c>
      <c r="R55" s="281">
        <v>115800</v>
      </c>
      <c r="S55" s="265">
        <f t="shared" si="6"/>
        <v>259757</v>
      </c>
      <c r="U55" s="263">
        <v>38200</v>
      </c>
      <c r="V55" s="282">
        <v>65667</v>
      </c>
      <c r="W55" s="282">
        <v>1765</v>
      </c>
      <c r="X55" s="282">
        <v>1976</v>
      </c>
      <c r="Y55" s="282">
        <v>31586</v>
      </c>
      <c r="Z55" s="264">
        <v>82985</v>
      </c>
      <c r="AA55" s="264">
        <v>1119</v>
      </c>
      <c r="AB55" s="264">
        <v>2177</v>
      </c>
      <c r="AC55" s="264">
        <v>17937</v>
      </c>
      <c r="AD55" s="264">
        <f t="shared" si="8"/>
        <v>148652</v>
      </c>
      <c r="AE55" s="264">
        <f t="shared" si="9"/>
        <v>2884</v>
      </c>
      <c r="AF55" s="264">
        <f t="shared" si="10"/>
        <v>4153</v>
      </c>
      <c r="AG55" s="264">
        <f t="shared" si="11"/>
        <v>49523</v>
      </c>
      <c r="AH55" s="266">
        <f t="shared" si="7"/>
        <v>205212</v>
      </c>
    </row>
    <row r="56" spans="1:34" ht="12.75">
      <c r="A56" s="263">
        <v>38231</v>
      </c>
      <c r="B56" s="258">
        <v>13036520</v>
      </c>
      <c r="C56" s="258">
        <v>426703</v>
      </c>
      <c r="D56" s="258">
        <v>426417</v>
      </c>
      <c r="E56" s="258">
        <v>11464034</v>
      </c>
      <c r="F56" s="261">
        <f t="shared" si="4"/>
        <v>25353674</v>
      </c>
      <c r="H56" s="258">
        <v>13663443</v>
      </c>
      <c r="I56" s="258">
        <v>443276</v>
      </c>
      <c r="J56" s="280">
        <v>446790</v>
      </c>
      <c r="K56" s="258">
        <v>11980530</v>
      </c>
      <c r="L56" s="258">
        <f t="shared" si="5"/>
        <v>26534039</v>
      </c>
      <c r="M56" s="270"/>
      <c r="N56" s="263">
        <v>38231</v>
      </c>
      <c r="O56" s="264">
        <v>136230</v>
      </c>
      <c r="P56" s="281">
        <v>3563</v>
      </c>
      <c r="Q56" s="264">
        <v>4460</v>
      </c>
      <c r="R56" s="281">
        <v>113078</v>
      </c>
      <c r="S56" s="265">
        <f t="shared" si="6"/>
        <v>257331</v>
      </c>
      <c r="U56" s="263">
        <v>38231</v>
      </c>
      <c r="V56" s="282">
        <v>65579</v>
      </c>
      <c r="W56" s="282">
        <v>1786</v>
      </c>
      <c r="X56" s="282">
        <v>1969</v>
      </c>
      <c r="Y56" s="282">
        <v>31622</v>
      </c>
      <c r="Z56" s="264">
        <v>82924</v>
      </c>
      <c r="AA56" s="264">
        <v>1149</v>
      </c>
      <c r="AB56" s="264">
        <v>2165</v>
      </c>
      <c r="AC56" s="264">
        <v>18013</v>
      </c>
      <c r="AD56" s="264">
        <f t="shared" si="8"/>
        <v>148503</v>
      </c>
      <c r="AE56" s="264">
        <f t="shared" si="9"/>
        <v>2935</v>
      </c>
      <c r="AF56" s="264">
        <f t="shared" si="10"/>
        <v>4134</v>
      </c>
      <c r="AG56" s="264">
        <f t="shared" si="11"/>
        <v>49635</v>
      </c>
      <c r="AH56" s="266">
        <f t="shared" si="7"/>
        <v>205207</v>
      </c>
    </row>
    <row r="57" spans="1:34" ht="12.75">
      <c r="A57" s="263">
        <v>38261</v>
      </c>
      <c r="B57" s="258">
        <v>13299737</v>
      </c>
      <c r="C57" s="258">
        <v>418233</v>
      </c>
      <c r="D57" s="258">
        <v>437703</v>
      </c>
      <c r="E57" s="258">
        <v>11701448</v>
      </c>
      <c r="F57" s="261">
        <f t="shared" si="4"/>
        <v>25857121</v>
      </c>
      <c r="H57" s="258">
        <v>13931991</v>
      </c>
      <c r="I57" s="258">
        <v>435382</v>
      </c>
      <c r="J57" s="280">
        <v>458736</v>
      </c>
      <c r="K57" s="258">
        <v>12222141</v>
      </c>
      <c r="L57" s="258">
        <f t="shared" si="5"/>
        <v>27048250</v>
      </c>
      <c r="M57" s="270"/>
      <c r="N57" s="263">
        <v>38261</v>
      </c>
      <c r="O57" s="264">
        <v>138452</v>
      </c>
      <c r="P57" s="281">
        <v>3564</v>
      </c>
      <c r="Q57" s="264">
        <v>4649</v>
      </c>
      <c r="R57" s="281">
        <v>115047</v>
      </c>
      <c r="S57" s="265">
        <f t="shared" si="6"/>
        <v>261712</v>
      </c>
      <c r="U57" s="263">
        <v>38261</v>
      </c>
      <c r="V57" s="282">
        <v>65778</v>
      </c>
      <c r="W57" s="282">
        <v>1752</v>
      </c>
      <c r="X57" s="282">
        <v>1968</v>
      </c>
      <c r="Y57" s="282">
        <v>31733</v>
      </c>
      <c r="Z57" s="264">
        <v>83060</v>
      </c>
      <c r="AA57" s="264">
        <v>1141</v>
      </c>
      <c r="AB57" s="264">
        <v>2161</v>
      </c>
      <c r="AC57" s="264">
        <v>18168</v>
      </c>
      <c r="AD57" s="264">
        <f t="shared" si="8"/>
        <v>148838</v>
      </c>
      <c r="AE57" s="264">
        <f t="shared" si="9"/>
        <v>2893</v>
      </c>
      <c r="AF57" s="264">
        <f t="shared" si="10"/>
        <v>4129</v>
      </c>
      <c r="AG57" s="264">
        <f t="shared" si="11"/>
        <v>49901</v>
      </c>
      <c r="AH57" s="266">
        <f t="shared" si="7"/>
        <v>205761</v>
      </c>
    </row>
    <row r="58" spans="1:34" ht="12.75">
      <c r="A58" s="263">
        <v>38292</v>
      </c>
      <c r="B58" s="258">
        <v>13254427</v>
      </c>
      <c r="C58" s="258">
        <v>393036</v>
      </c>
      <c r="D58" s="258">
        <v>420067</v>
      </c>
      <c r="E58" s="258">
        <v>11870151</v>
      </c>
      <c r="F58" s="261">
        <f t="shared" si="4"/>
        <v>25937681</v>
      </c>
      <c r="H58" s="258">
        <v>13889830</v>
      </c>
      <c r="I58" s="258">
        <v>409002</v>
      </c>
      <c r="J58" s="280">
        <v>440239</v>
      </c>
      <c r="K58" s="258">
        <v>12401159</v>
      </c>
      <c r="L58" s="258">
        <f t="shared" si="5"/>
        <v>27140230</v>
      </c>
      <c r="M58" s="270"/>
      <c r="N58" s="263">
        <v>38292</v>
      </c>
      <c r="O58" s="264">
        <v>138917</v>
      </c>
      <c r="P58" s="281">
        <v>3381</v>
      </c>
      <c r="Q58" s="264">
        <v>4454</v>
      </c>
      <c r="R58" s="281">
        <v>117466</v>
      </c>
      <c r="S58" s="265">
        <f t="shared" si="6"/>
        <v>264218</v>
      </c>
      <c r="U58" s="263">
        <v>38292</v>
      </c>
      <c r="V58" s="282">
        <v>65890</v>
      </c>
      <c r="W58" s="282">
        <v>1709</v>
      </c>
      <c r="X58" s="282">
        <v>1956</v>
      </c>
      <c r="Y58" s="282">
        <v>31837</v>
      </c>
      <c r="Z58" s="264">
        <v>83160</v>
      </c>
      <c r="AA58" s="264">
        <v>1072</v>
      </c>
      <c r="AB58" s="264">
        <v>2147</v>
      </c>
      <c r="AC58" s="264">
        <v>18306</v>
      </c>
      <c r="AD58" s="264">
        <f t="shared" si="8"/>
        <v>149050</v>
      </c>
      <c r="AE58" s="264">
        <f t="shared" si="9"/>
        <v>2781</v>
      </c>
      <c r="AF58" s="264">
        <f t="shared" si="10"/>
        <v>4103</v>
      </c>
      <c r="AG58" s="264">
        <f t="shared" si="11"/>
        <v>50143</v>
      </c>
      <c r="AH58" s="266">
        <f t="shared" si="7"/>
        <v>206077</v>
      </c>
    </row>
    <row r="59" spans="1:34" ht="12.75">
      <c r="A59" s="263">
        <v>38322</v>
      </c>
      <c r="B59" s="258">
        <v>13964951</v>
      </c>
      <c r="C59" s="258">
        <v>407313</v>
      </c>
      <c r="D59" s="258">
        <v>439735</v>
      </c>
      <c r="E59" s="258">
        <v>12218313</v>
      </c>
      <c r="F59" s="261">
        <f t="shared" si="4"/>
        <v>27030312</v>
      </c>
      <c r="H59" s="258">
        <v>14634480</v>
      </c>
      <c r="I59" s="258">
        <v>424550</v>
      </c>
      <c r="J59" s="280">
        <v>460772</v>
      </c>
      <c r="K59" s="258">
        <v>12761187</v>
      </c>
      <c r="L59" s="258">
        <f t="shared" si="5"/>
        <v>28280989</v>
      </c>
      <c r="M59" s="270"/>
      <c r="N59" s="263">
        <v>38322</v>
      </c>
      <c r="O59" s="264">
        <v>145476</v>
      </c>
      <c r="P59" s="281">
        <v>3556</v>
      </c>
      <c r="Q59" s="264">
        <v>4714</v>
      </c>
      <c r="R59" s="281">
        <v>119842</v>
      </c>
      <c r="S59" s="265">
        <f t="shared" si="6"/>
        <v>273588</v>
      </c>
      <c r="U59" s="263">
        <v>38322</v>
      </c>
      <c r="V59" s="282">
        <v>66036</v>
      </c>
      <c r="W59" s="282">
        <v>1698</v>
      </c>
      <c r="X59" s="282">
        <v>1967</v>
      </c>
      <c r="Y59" s="282">
        <v>31909</v>
      </c>
      <c r="Z59" s="264">
        <v>83397</v>
      </c>
      <c r="AA59" s="264">
        <v>1065</v>
      </c>
      <c r="AB59" s="264">
        <v>2155</v>
      </c>
      <c r="AC59" s="264">
        <v>18423</v>
      </c>
      <c r="AD59" s="264">
        <f t="shared" si="8"/>
        <v>149433</v>
      </c>
      <c r="AE59" s="264">
        <f t="shared" si="9"/>
        <v>2763</v>
      </c>
      <c r="AF59" s="264">
        <f t="shared" si="10"/>
        <v>4122</v>
      </c>
      <c r="AG59" s="264">
        <f t="shared" si="11"/>
        <v>50332</v>
      </c>
      <c r="AH59" s="266">
        <f t="shared" si="7"/>
        <v>206650</v>
      </c>
    </row>
    <row r="60" spans="1:34" ht="12.75">
      <c r="A60" s="263">
        <v>38353</v>
      </c>
      <c r="B60" s="258">
        <v>13850699</v>
      </c>
      <c r="C60" s="258">
        <v>432293</v>
      </c>
      <c r="D60" s="258">
        <v>451584</v>
      </c>
      <c r="E60" s="258">
        <v>12094522</v>
      </c>
      <c r="F60" s="261">
        <f t="shared" si="4"/>
        <v>26829098</v>
      </c>
      <c r="H60" s="258">
        <v>14505756</v>
      </c>
      <c r="I60" s="258">
        <v>448669</v>
      </c>
      <c r="J60" s="280">
        <v>472755</v>
      </c>
      <c r="K60" s="258">
        <v>12627321</v>
      </c>
      <c r="L60" s="258">
        <f t="shared" si="5"/>
        <v>28054501</v>
      </c>
      <c r="M60" s="270"/>
      <c r="N60" s="263">
        <v>38353</v>
      </c>
      <c r="O60" s="264">
        <v>144637</v>
      </c>
      <c r="P60" s="281">
        <v>3444</v>
      </c>
      <c r="Q60" s="264">
        <v>4788</v>
      </c>
      <c r="R60" s="281">
        <v>118248</v>
      </c>
      <c r="S60" s="265">
        <f t="shared" si="6"/>
        <v>271117</v>
      </c>
      <c r="U60" s="263">
        <v>38353</v>
      </c>
      <c r="V60" s="282">
        <v>66377</v>
      </c>
      <c r="W60" s="282">
        <v>1695</v>
      </c>
      <c r="X60" s="282">
        <v>1963</v>
      </c>
      <c r="Y60" s="282">
        <v>31890</v>
      </c>
      <c r="Z60" s="264">
        <v>80865</v>
      </c>
      <c r="AA60" s="264">
        <v>1069</v>
      </c>
      <c r="AB60" s="264">
        <v>2060</v>
      </c>
      <c r="AC60" s="264">
        <v>17746</v>
      </c>
      <c r="AD60" s="264">
        <f t="shared" si="8"/>
        <v>147242</v>
      </c>
      <c r="AE60" s="264">
        <f t="shared" si="9"/>
        <v>2764</v>
      </c>
      <c r="AF60" s="264">
        <f t="shared" si="10"/>
        <v>4023</v>
      </c>
      <c r="AG60" s="264">
        <f t="shared" si="11"/>
        <v>49636</v>
      </c>
      <c r="AH60" s="266">
        <f t="shared" si="7"/>
        <v>203665</v>
      </c>
    </row>
    <row r="61" spans="1:34" ht="12.75">
      <c r="A61" s="263">
        <v>38384</v>
      </c>
      <c r="B61" s="258">
        <v>12819684</v>
      </c>
      <c r="C61" s="258">
        <v>344289</v>
      </c>
      <c r="D61" s="258">
        <v>408092</v>
      </c>
      <c r="E61" s="258">
        <v>11114455</v>
      </c>
      <c r="F61" s="261">
        <f t="shared" si="4"/>
        <v>24686520</v>
      </c>
      <c r="H61" s="258">
        <v>13435472</v>
      </c>
      <c r="I61" s="258">
        <v>359479</v>
      </c>
      <c r="J61" s="280">
        <v>427468</v>
      </c>
      <c r="K61" s="258">
        <v>11610179</v>
      </c>
      <c r="L61" s="258">
        <f t="shared" si="5"/>
        <v>25832598</v>
      </c>
      <c r="M61" s="270"/>
      <c r="N61" s="263">
        <v>38384</v>
      </c>
      <c r="O61" s="264">
        <v>135416</v>
      </c>
      <c r="P61" s="281">
        <v>4062</v>
      </c>
      <c r="Q61" s="264">
        <v>4515</v>
      </c>
      <c r="R61" s="281">
        <v>109524</v>
      </c>
      <c r="S61" s="265">
        <f t="shared" si="6"/>
        <v>253517</v>
      </c>
      <c r="U61" s="263">
        <v>38384</v>
      </c>
      <c r="V61" s="282">
        <v>66268</v>
      </c>
      <c r="W61" s="282">
        <v>1766</v>
      </c>
      <c r="X61" s="282">
        <v>1963</v>
      </c>
      <c r="Y61" s="282">
        <v>32220</v>
      </c>
      <c r="Z61" s="264">
        <v>80923</v>
      </c>
      <c r="AA61" s="264">
        <v>1103</v>
      </c>
      <c r="AB61" s="264">
        <v>2057</v>
      </c>
      <c r="AC61" s="264">
        <v>18051</v>
      </c>
      <c r="AD61" s="264">
        <f t="shared" si="8"/>
        <v>147191</v>
      </c>
      <c r="AE61" s="264">
        <f t="shared" si="9"/>
        <v>2869</v>
      </c>
      <c r="AF61" s="264">
        <f t="shared" si="10"/>
        <v>4020</v>
      </c>
      <c r="AG61" s="264">
        <f t="shared" si="11"/>
        <v>50271</v>
      </c>
      <c r="AH61" s="266">
        <f t="shared" si="7"/>
        <v>204351</v>
      </c>
    </row>
    <row r="62" spans="1:34" ht="12.75">
      <c r="A62" s="263">
        <v>38412</v>
      </c>
      <c r="B62" s="258">
        <v>14536057</v>
      </c>
      <c r="C62" s="258">
        <v>423869</v>
      </c>
      <c r="D62" s="258">
        <v>464168</v>
      </c>
      <c r="E62" s="258">
        <v>12809503</v>
      </c>
      <c r="F62" s="261">
        <f t="shared" si="4"/>
        <v>28233597</v>
      </c>
      <c r="H62" s="258">
        <v>15209833</v>
      </c>
      <c r="I62" s="258">
        <v>441003</v>
      </c>
      <c r="J62" s="280">
        <v>485668</v>
      </c>
      <c r="K62" s="258">
        <v>13364726</v>
      </c>
      <c r="L62" s="258">
        <f t="shared" si="5"/>
        <v>29501230</v>
      </c>
      <c r="M62" s="270"/>
      <c r="N62" s="263">
        <v>38412</v>
      </c>
      <c r="O62" s="264">
        <v>149345</v>
      </c>
      <c r="P62" s="281">
        <v>4117</v>
      </c>
      <c r="Q62" s="264">
        <v>4869</v>
      </c>
      <c r="R62" s="281">
        <v>122887</v>
      </c>
      <c r="S62" s="265">
        <f t="shared" si="6"/>
        <v>281218</v>
      </c>
      <c r="U62" s="263">
        <v>38412</v>
      </c>
      <c r="V62" s="282">
        <v>66275</v>
      </c>
      <c r="W62" s="282">
        <v>1790</v>
      </c>
      <c r="X62" s="282">
        <v>1960</v>
      </c>
      <c r="Y62" s="282">
        <v>32259</v>
      </c>
      <c r="Z62" s="264">
        <v>81002</v>
      </c>
      <c r="AA62" s="264">
        <v>1088</v>
      </c>
      <c r="AB62" s="264">
        <v>2081</v>
      </c>
      <c r="AC62" s="264">
        <v>18129</v>
      </c>
      <c r="AD62" s="264">
        <f t="shared" si="8"/>
        <v>147277</v>
      </c>
      <c r="AE62" s="264">
        <f t="shared" si="9"/>
        <v>2878</v>
      </c>
      <c r="AF62" s="264">
        <f t="shared" si="10"/>
        <v>4041</v>
      </c>
      <c r="AG62" s="264">
        <f t="shared" si="11"/>
        <v>50388</v>
      </c>
      <c r="AH62" s="266">
        <f t="shared" si="7"/>
        <v>204584</v>
      </c>
    </row>
    <row r="63" spans="1:34" ht="12.75">
      <c r="A63" s="263">
        <v>38443</v>
      </c>
      <c r="B63" s="258">
        <v>13873357</v>
      </c>
      <c r="C63" s="258">
        <v>417791</v>
      </c>
      <c r="D63" s="258">
        <v>428740</v>
      </c>
      <c r="E63" s="258">
        <v>12348970</v>
      </c>
      <c r="F63" s="261">
        <f t="shared" si="4"/>
        <v>27068858</v>
      </c>
      <c r="H63" s="258">
        <v>14524756</v>
      </c>
      <c r="I63" s="258">
        <v>434682</v>
      </c>
      <c r="J63" s="280">
        <v>449566</v>
      </c>
      <c r="K63" s="258">
        <v>12888444</v>
      </c>
      <c r="L63" s="258">
        <f t="shared" si="5"/>
        <v>28297448</v>
      </c>
      <c r="M63" s="270"/>
      <c r="N63" s="263">
        <v>38443</v>
      </c>
      <c r="O63" s="264">
        <v>141317</v>
      </c>
      <c r="P63" s="281">
        <v>3428</v>
      </c>
      <c r="Q63" s="264">
        <v>4646</v>
      </c>
      <c r="R63" s="281">
        <v>116487</v>
      </c>
      <c r="S63" s="265">
        <f t="shared" si="6"/>
        <v>265878</v>
      </c>
      <c r="U63" s="263">
        <v>38443</v>
      </c>
      <c r="V63" s="282">
        <v>66268</v>
      </c>
      <c r="W63" s="282">
        <v>1798</v>
      </c>
      <c r="X63" s="282">
        <v>1952</v>
      </c>
      <c r="Y63" s="282">
        <v>32321</v>
      </c>
      <c r="Z63" s="264">
        <v>81125</v>
      </c>
      <c r="AA63" s="264">
        <v>1092</v>
      </c>
      <c r="AB63" s="264">
        <v>2078</v>
      </c>
      <c r="AC63" s="264">
        <v>18236</v>
      </c>
      <c r="AD63" s="264">
        <f t="shared" si="8"/>
        <v>147393</v>
      </c>
      <c r="AE63" s="264">
        <f t="shared" si="9"/>
        <v>2890</v>
      </c>
      <c r="AF63" s="264">
        <f t="shared" si="10"/>
        <v>4030</v>
      </c>
      <c r="AG63" s="264">
        <f t="shared" si="11"/>
        <v>50557</v>
      </c>
      <c r="AH63" s="266">
        <f t="shared" si="7"/>
        <v>204870</v>
      </c>
    </row>
    <row r="64" spans="1:34" ht="12.75">
      <c r="A64" s="263">
        <v>38473</v>
      </c>
      <c r="B64" s="258">
        <v>14677234</v>
      </c>
      <c r="C64" s="258">
        <v>384248</v>
      </c>
      <c r="D64" s="258">
        <v>447126</v>
      </c>
      <c r="E64" s="258">
        <v>12779001</v>
      </c>
      <c r="F64" s="261">
        <f t="shared" si="4"/>
        <v>28287609</v>
      </c>
      <c r="H64" s="258">
        <v>15353955</v>
      </c>
      <c r="I64" s="258">
        <v>401177</v>
      </c>
      <c r="J64" s="280">
        <v>467699</v>
      </c>
      <c r="K64" s="258">
        <v>13338927</v>
      </c>
      <c r="L64" s="258">
        <f t="shared" si="5"/>
        <v>29561758</v>
      </c>
      <c r="M64" s="270"/>
      <c r="N64" s="263">
        <v>38473</v>
      </c>
      <c r="O64" s="264">
        <v>145246</v>
      </c>
      <c r="P64" s="281">
        <v>3381</v>
      </c>
      <c r="Q64" s="264">
        <v>4447</v>
      </c>
      <c r="R64" s="281">
        <v>118820</v>
      </c>
      <c r="S64" s="265">
        <f t="shared" si="6"/>
        <v>271894</v>
      </c>
      <c r="U64" s="263">
        <v>38473</v>
      </c>
      <c r="V64" s="282">
        <v>66250</v>
      </c>
      <c r="W64" s="282">
        <v>1690</v>
      </c>
      <c r="X64" s="282">
        <v>1952</v>
      </c>
      <c r="Y64" s="282">
        <v>32365</v>
      </c>
      <c r="Z64" s="264">
        <v>81298</v>
      </c>
      <c r="AA64" s="264">
        <v>1017</v>
      </c>
      <c r="AB64" s="264">
        <v>2075</v>
      </c>
      <c r="AC64" s="264">
        <v>18327</v>
      </c>
      <c r="AD64" s="264">
        <f t="shared" si="8"/>
        <v>147548</v>
      </c>
      <c r="AE64" s="264">
        <f t="shared" si="9"/>
        <v>2707</v>
      </c>
      <c r="AF64" s="264">
        <f t="shared" si="10"/>
        <v>4027</v>
      </c>
      <c r="AG64" s="264">
        <f t="shared" si="11"/>
        <v>50692</v>
      </c>
      <c r="AH64" s="266">
        <f t="shared" si="7"/>
        <v>204974</v>
      </c>
    </row>
    <row r="65" spans="1:34" ht="12.75">
      <c r="A65" s="263">
        <v>38504</v>
      </c>
      <c r="B65" s="258">
        <v>15711776</v>
      </c>
      <c r="C65" s="258">
        <v>421849</v>
      </c>
      <c r="D65" s="258">
        <v>481464</v>
      </c>
      <c r="E65" s="258">
        <v>13941258</v>
      </c>
      <c r="F65" s="261">
        <f t="shared" si="4"/>
        <v>30556347</v>
      </c>
      <c r="H65" s="258">
        <v>16410476</v>
      </c>
      <c r="I65" s="258">
        <v>439034</v>
      </c>
      <c r="J65" s="280">
        <v>503677</v>
      </c>
      <c r="K65" s="258">
        <v>14537897</v>
      </c>
      <c r="L65" s="258">
        <f t="shared" si="5"/>
        <v>31891084</v>
      </c>
      <c r="M65" s="270"/>
      <c r="N65" s="263">
        <v>38504</v>
      </c>
      <c r="O65" s="264">
        <v>148914</v>
      </c>
      <c r="P65" s="281">
        <v>3551</v>
      </c>
      <c r="Q65" s="264">
        <v>4836</v>
      </c>
      <c r="R65" s="281">
        <v>126479</v>
      </c>
      <c r="S65" s="265">
        <f t="shared" si="6"/>
        <v>283780</v>
      </c>
      <c r="U65" s="263">
        <v>38504</v>
      </c>
      <c r="V65" s="282">
        <v>65874</v>
      </c>
      <c r="W65" s="282">
        <v>1720</v>
      </c>
      <c r="X65" s="282">
        <v>1950</v>
      </c>
      <c r="Y65" s="282">
        <v>32494</v>
      </c>
      <c r="Z65" s="264">
        <v>81109</v>
      </c>
      <c r="AA65" s="264">
        <v>1052</v>
      </c>
      <c r="AB65" s="264">
        <v>2075</v>
      </c>
      <c r="AC65" s="264">
        <v>18393</v>
      </c>
      <c r="AD65" s="264">
        <f t="shared" si="8"/>
        <v>146983</v>
      </c>
      <c r="AE65" s="264">
        <f t="shared" si="9"/>
        <v>2772</v>
      </c>
      <c r="AF65" s="264">
        <f t="shared" si="10"/>
        <v>4025</v>
      </c>
      <c r="AG65" s="264">
        <f t="shared" si="11"/>
        <v>50887</v>
      </c>
      <c r="AH65" s="266">
        <f t="shared" si="7"/>
        <v>204667</v>
      </c>
    </row>
    <row r="66" spans="1:34" ht="12.75">
      <c r="A66" s="263">
        <v>38534</v>
      </c>
      <c r="B66" s="258">
        <v>9874947</v>
      </c>
      <c r="C66" s="258">
        <v>318029</v>
      </c>
      <c r="D66" s="258">
        <v>319415</v>
      </c>
      <c r="E66" s="258">
        <v>9275294</v>
      </c>
      <c r="F66" s="261">
        <f t="shared" si="4"/>
        <v>19787685</v>
      </c>
      <c r="H66" s="258">
        <v>11718184</v>
      </c>
      <c r="I66" s="258">
        <v>367904</v>
      </c>
      <c r="J66" s="280">
        <v>379880</v>
      </c>
      <c r="K66" s="258">
        <v>10971552</v>
      </c>
      <c r="L66" s="258">
        <f t="shared" si="5"/>
        <v>23437520</v>
      </c>
      <c r="M66" s="270"/>
      <c r="N66" s="263">
        <v>38534</v>
      </c>
      <c r="O66" s="264">
        <v>119380</v>
      </c>
      <c r="P66" s="281">
        <v>2962</v>
      </c>
      <c r="Q66" s="264">
        <v>3925</v>
      </c>
      <c r="R66" s="281">
        <v>104474</v>
      </c>
      <c r="S66" s="265">
        <f t="shared" si="6"/>
        <v>230741</v>
      </c>
      <c r="U66" s="263">
        <v>38534</v>
      </c>
      <c r="V66" s="282">
        <v>66304</v>
      </c>
      <c r="W66" s="282">
        <v>1706</v>
      </c>
      <c r="X66" s="282">
        <v>1989</v>
      </c>
      <c r="Y66" s="282">
        <v>33008</v>
      </c>
      <c r="Z66" s="264">
        <v>81829</v>
      </c>
      <c r="AA66" s="264">
        <v>1059</v>
      </c>
      <c r="AB66" s="264">
        <v>2117</v>
      </c>
      <c r="AC66" s="264">
        <v>18877</v>
      </c>
      <c r="AD66" s="264">
        <f t="shared" si="8"/>
        <v>148133</v>
      </c>
      <c r="AE66" s="264">
        <f t="shared" si="9"/>
        <v>2765</v>
      </c>
      <c r="AF66" s="264">
        <f t="shared" si="10"/>
        <v>4106</v>
      </c>
      <c r="AG66" s="264">
        <f t="shared" si="11"/>
        <v>51885</v>
      </c>
      <c r="AH66" s="266">
        <f t="shared" si="7"/>
        <v>206889</v>
      </c>
    </row>
    <row r="67" spans="1:34" ht="12.75">
      <c r="A67" s="288"/>
      <c r="B67" s="289"/>
      <c r="C67" s="289"/>
      <c r="D67" s="289"/>
      <c r="E67" s="289"/>
      <c r="F67" s="290"/>
      <c r="G67" s="289"/>
      <c r="H67" s="289"/>
      <c r="I67" s="289"/>
      <c r="J67" s="289"/>
      <c r="K67" s="289"/>
      <c r="L67" s="289"/>
      <c r="M67" s="289"/>
      <c r="N67" s="288"/>
      <c r="O67" s="289"/>
      <c r="P67" s="289"/>
      <c r="Q67" s="289"/>
      <c r="R67" s="289"/>
      <c r="S67" s="291"/>
      <c r="T67" s="289"/>
      <c r="U67" s="288"/>
      <c r="V67" s="292"/>
      <c r="W67" s="289"/>
      <c r="X67" s="289"/>
      <c r="Y67" s="289"/>
      <c r="Z67" s="289"/>
      <c r="AA67" s="289"/>
      <c r="AB67" s="289"/>
      <c r="AC67" s="289"/>
      <c r="AD67" s="289"/>
      <c r="AE67" s="289"/>
      <c r="AF67" s="289"/>
      <c r="AG67" s="289"/>
      <c r="AH67" s="288"/>
    </row>
    <row r="68" spans="18:19" ht="12.75">
      <c r="R68" s="286"/>
      <c r="S68" s="287"/>
    </row>
    <row r="69" spans="2:12" ht="12.75">
      <c r="B69" s="270"/>
      <c r="C69" s="270"/>
      <c r="D69" s="270"/>
      <c r="E69" s="270"/>
      <c r="F69" s="270"/>
      <c r="I69" s="270"/>
      <c r="J69" s="270"/>
      <c r="K69" s="270"/>
      <c r="L69" s="270"/>
    </row>
    <row r="70" spans="3:12" ht="12.75">
      <c r="C70" s="270"/>
      <c r="D70" s="270"/>
      <c r="E70" s="270"/>
      <c r="F70" s="270"/>
      <c r="H70" s="270"/>
      <c r="I70" s="270"/>
      <c r="J70" s="270"/>
      <c r="K70" s="270"/>
      <c r="L70" s="270"/>
    </row>
  </sheetData>
  <mergeCells count="2">
    <mergeCell ref="A1:F1"/>
    <mergeCell ref="A2:C2"/>
  </mergeCells>
  <printOptions horizontalCentered="1"/>
  <pageMargins left="0" right="0" top="1" bottom="0.5" header="0.5" footer="0.25"/>
  <pageSetup fitToHeight="3" fitToWidth="2" horizontalDpi="600" verticalDpi="600" orientation="landscape" scale="56" r:id="rId1"/>
  <headerFooter alignWithMargins="0">
    <oddHeader>&amp;C&amp;"Times New Roman,Bold"&amp;14State of Maryland
Caremark/Advance PCS</oddHeader>
    <oddFooter>&amp;L&amp;F &amp;A&amp;C&amp;P&amp;R&amp;"Times New Roman,Italic"Aon Consulting</oddFooter>
  </headerFooter>
  <rowBreaks count="1" manualBreakCount="1">
    <brk id="66" max="33" man="1"/>
  </rowBreaks>
  <colBreaks count="2" manualBreakCount="2">
    <brk id="13" max="65535" man="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Pharmacy Attachments N1 thru N3</dc:title>
  <dc:subject>Pharmacy Attachments N1 thru N3</dc:subject>
  <dc:creator>mundyel</dc:creator>
  <cp:keywords/>
  <dc:description/>
  <cp:lastModifiedBy>Jerry Scherer</cp:lastModifiedBy>
  <cp:lastPrinted>2005-10-03T20:28:55Z</cp:lastPrinted>
  <dcterms:created xsi:type="dcterms:W3CDTF">2003-12-31T16:27:16Z</dcterms:created>
  <dcterms:modified xsi:type="dcterms:W3CDTF">2005-10-06T19:53:33Z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xd_Signatu">
    <vt:lpwstr/>
  </property>
  <property fmtid="{D5CDD505-2E9C-101B-9397-08002B2CF9AE}" pid="5" name="Ord">
    <vt:lpwstr>60200.0000000000</vt:lpwstr>
  </property>
  <property fmtid="{D5CDD505-2E9C-101B-9397-08002B2CF9AE}" pid="6" name="TemplateU">
    <vt:lpwstr/>
  </property>
  <property fmtid="{D5CDD505-2E9C-101B-9397-08002B2CF9AE}" pid="7" name="xd_Prog">
    <vt:lpwstr/>
  </property>
  <property fmtid="{D5CDD505-2E9C-101B-9397-08002B2CF9AE}" pid="8" name="display_urn:schemas-microsoft-com:office:office#Auth">
    <vt:lpwstr>Installer, sp19</vt:lpwstr>
  </property>
  <property fmtid="{D5CDD505-2E9C-101B-9397-08002B2CF9AE}" pid="9" name="ContentType">
    <vt:lpwstr>0x01010048ADCCB8EE92E546BCD612B1666D1758</vt:lpwstr>
  </property>
  <property fmtid="{D5CDD505-2E9C-101B-9397-08002B2CF9AE}" pid="10" name="_SourceU">
    <vt:lpwstr/>
  </property>
  <property fmtid="{D5CDD505-2E9C-101B-9397-08002B2CF9AE}" pid="11" name="_SharedFileInd">
    <vt:lpwstr/>
  </property>
  <property fmtid="{D5CDD505-2E9C-101B-9397-08002B2CF9AE}" pid="12" name="display_u">
    <vt:lpwstr>Guest Editor</vt:lpwstr>
  </property>
  <property fmtid="{D5CDD505-2E9C-101B-9397-08002B2CF9AE}" pid="13" name="Ye">
    <vt:lpwstr/>
  </property>
  <property fmtid="{D5CDD505-2E9C-101B-9397-08002B2CF9AE}" pid="14" name="Doc Tit">
    <vt:lpwstr/>
  </property>
</Properties>
</file>