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355" windowHeight="7995" activeTab="0"/>
  </bookViews>
  <sheets>
    <sheet name="Instructions" sheetId="1" r:id="rId1"/>
    <sheet name="Year 1" sheetId="2" r:id="rId2"/>
    <sheet name="Year 2" sheetId="3" r:id="rId3"/>
    <sheet name="Year 3" sheetId="4" r:id="rId4"/>
    <sheet name="Year 4" sheetId="5" r:id="rId5"/>
    <sheet name="Year 5" sheetId="6" r:id="rId6"/>
    <sheet name="Totals" sheetId="7" r:id="rId7"/>
  </sheets>
  <definedNames>
    <definedName name="SUM">'Totals'!$I$24</definedName>
  </definedNames>
  <calcPr fullCalcOnLoad="1"/>
</workbook>
</file>

<file path=xl/sharedStrings.xml><?xml version="1.0" encoding="utf-8"?>
<sst xmlns="http://schemas.openxmlformats.org/spreadsheetml/2006/main" count="553" uniqueCount="88">
  <si>
    <t>REQUIRED SERVICE</t>
  </si>
  <si>
    <t>X</t>
  </si>
  <si>
    <t>=</t>
  </si>
  <si>
    <t>ESTIMATED TOTAL PRICE-PER MONTH (A)</t>
  </si>
  <si>
    <t>(B)</t>
  </si>
  <si>
    <t>ESTIMATED # OF UNITS PER MONTH
 (Exams, Sessions, Tests or Hours)</t>
  </si>
  <si>
    <t>ESTIMATED
PRICE PER MONTH</t>
  </si>
  <si>
    <t xml:space="preserve">                  Profiles for Employees/Applicants</t>
  </si>
  <si>
    <t xml:space="preserve">                  Assessment Profiles</t>
  </si>
  <si>
    <t>ATTACHMENT F - FINANCIAL PROPOSAL FOR (Unit Prices for Contract Year One)</t>
  </si>
  <si>
    <t>ATTACHMENT F - FINANCIAL PROPOSAL FOR (Unit Prices for Contract Year Two)</t>
  </si>
  <si>
    <t>ATTACHMENT F - FINANCIAL PROPOSAL FOR (Unit Prices for Contract Year Three)</t>
  </si>
  <si>
    <t>ATTACHMENT F - FINANCIAL PROPOSAL FOR (Unit Prices for Contract Year Four)</t>
  </si>
  <si>
    <t>ATTACHMENT F - FINANCIAL PROPOSAL FOR (Unit Prices for Contract Year Five)</t>
  </si>
  <si>
    <t>ESTIMATED TOTAL PRICE-PER MONTH (C)</t>
  </si>
  <si>
    <t>ESTIMATED TOTAL PRICE-PER MONTH (E)</t>
  </si>
  <si>
    <t>ESTIMATED YEAR 1 TOTAL ANNUAL PRICE = “ESTIMATED TOTAL PRICE PER MONTH”       Year One 
(From Line "A" above x 12 Months)</t>
  </si>
  <si>
    <t>(D)</t>
  </si>
  <si>
    <t>(F)</t>
  </si>
  <si>
    <t>ESTIMATED TOTAL PRICE-PER MONTH (G)</t>
  </si>
  <si>
    <t>(H)</t>
  </si>
  <si>
    <t>ESTIMATED TOTAL PRICE-PER MONTH (I)</t>
  </si>
  <si>
    <t>(J)</t>
  </si>
  <si>
    <t>Each of the Estimated Total Annual Price for the Five (5) years of the Contract (prices B, D, F, H &amp; J) is added to produce the "Estimated Total of Contract" Line (K)</t>
  </si>
  <si>
    <t>ESTIMATED YEAR ONE TOTAL ANNUAL PRICE = "ESTIMATED TOTAL PRICE PER MONTH" Year One</t>
  </si>
  <si>
    <t>(From Line "A" on Year 1 tab)</t>
  </si>
  <si>
    <t>ESTIMATED YEAR TWO TOTAL ANNUAL PRICE = "ESTIMATED TOTAL PRICE PER MONTH" Year Two</t>
  </si>
  <si>
    <t>ESTIMATED YEAR THREE TOTAL ANNUAL PRICE = "ESTIMATED TOTAL PRICE PER MONTH" Year Three</t>
  </si>
  <si>
    <t>(From Line "E" on Year 3 tab)</t>
  </si>
  <si>
    <t>(From Line "C" on Year 2 tab)</t>
  </si>
  <si>
    <t>ESTIMATED YEAR FOUR TOTAL ANNUAL PRICE = "ESTIMATED TOTAL PRICE PER MONTH" Year Four</t>
  </si>
  <si>
    <t>(From Line "G" on Year 4 tab)</t>
  </si>
  <si>
    <t>ESTIMATED YEAR FIVE TOTAL ANNUAL PRICE = "ESTIMATED TOTAL PRICE PER MONTH" Year Five</t>
  </si>
  <si>
    <t>(K)</t>
  </si>
  <si>
    <t>(From Line "I" on Year 5 tab)</t>
  </si>
  <si>
    <t>Authorized Representative Signature/Date:</t>
  </si>
  <si>
    <t>ATTACHMENT F - FINANCIAL FORMS INSTRUCTIONS</t>
  </si>
  <si>
    <t>Company Name:</t>
  </si>
  <si>
    <t>Address:</t>
  </si>
  <si>
    <t>City, State, Zip:</t>
  </si>
  <si>
    <t>Federal Identification No:</t>
  </si>
  <si>
    <t>eMarylandMarketplace No:</t>
  </si>
  <si>
    <t>Authorized Representative (AR) Name/Title:</t>
  </si>
  <si>
    <t>AR Phone No:</t>
  </si>
  <si>
    <t>AR email:</t>
  </si>
  <si>
    <t>Offerors are to complete each Year tab with its unit price per exam, session, test or hour, as applicable.  The forms will automatically calculated the ESTIMATED PRICE PER MONTH extension and add all extended prices to the ESTIMATED TOTAL PRICE PER MONTH cell for each contract year.  The form will then automatically populate the ESTIMATED YEAR TOTAL ANNUAL PRICE.  Each of these years' prices will then be populated in their respective cell on the Totals tab.  The form will calculate all totals from all years to produce the ESTIMATED TOTAL 5-YEAR CONTRACT PRICE (K).
Offerors will only be allowed to enter unit prices and Company information as all other cells are locked.</t>
  </si>
  <si>
    <t xml:space="preserve">ESTIMATED TOTAL 5-YEAR CONTRACT PRICE </t>
  </si>
  <si>
    <t>UNIT</t>
  </si>
  <si>
    <t>EXAM</t>
  </si>
  <si>
    <t>HOUR</t>
  </si>
  <si>
    <t>SESSION</t>
  </si>
  <si>
    <t>TEST</t>
  </si>
  <si>
    <t>UNIT PRICE</t>
  </si>
  <si>
    <t>ATTACHMENT F - Financial Form Total Prices</t>
  </si>
  <si>
    <t xml:space="preserve"> </t>
  </si>
  <si>
    <t xml:space="preserve">                  Assessments (estimated 200 evaluations per month)</t>
  </si>
  <si>
    <t xml:space="preserve">                     Assessments  (estimated 100 evaluations per month)</t>
  </si>
  <si>
    <t>3.2.1.1     Routine Pre-Placement Physicals for Employees/Applicants</t>
  </si>
  <si>
    <t>3.2.1.2     Pre-Placement Physicals Based on Ergonomic Job Assessment</t>
  </si>
  <si>
    <t>3.2.2        Standard Psychological Evaluations of Employees/Applicants</t>
  </si>
  <si>
    <t>3.2.3        Initial Workability Examinations</t>
  </si>
  <si>
    <t xml:space="preserve">3.2.4        Follow-up Workability Examinations </t>
  </si>
  <si>
    <t>3.2.5        Fitness-for-Duty/Ability-to-Work Examinations</t>
  </si>
  <si>
    <t>3.2.6        Substance Abuse MRO Services</t>
  </si>
  <si>
    <t>3.2.7        Medical Advisor/Consultation Services &amp; Ergonomic Job</t>
  </si>
  <si>
    <t>3.2.8        Testimony and Preparation</t>
  </si>
  <si>
    <t>3.2.9        Medical Specialist and Laboratory Services</t>
  </si>
  <si>
    <t>3.2.12      Critical Incident Response/Debriefing for Employees &amp; Others</t>
  </si>
  <si>
    <t>3.2.13      Medical Surveillance Examinations</t>
  </si>
  <si>
    <t>3.2.14.2  Bloodborne Pathogen - Education Services</t>
  </si>
  <si>
    <t>3.2.14.4  Bloodborne Pathogen - Testing and Counseling</t>
  </si>
  <si>
    <t>3.2.15      US DOT-Regulated Physical Examinations</t>
  </si>
  <si>
    <t>3.2.16      US DOT-Regulated Drug Testing</t>
  </si>
  <si>
    <t>3.2.17      US DOT-Regulated Alcohol Testing</t>
  </si>
  <si>
    <t>3.2.19.1  MDOT Physicals - FAA 2nd Class Airmen Certification Physicals</t>
  </si>
  <si>
    <t xml:space="preserve">3.2.19.3.1  MDOT Physicals - ADApt Eligibility Physical/Functional </t>
  </si>
  <si>
    <t>3.2.19.3.2  MDOT Physicals - ADApt  Eligibility Cognitive/Functional</t>
  </si>
  <si>
    <t>3.2.20.1   MDOT Substance Abuse Testing - Drug Screening</t>
  </si>
  <si>
    <t>3.2.20.2   MDOT Substance Abuse Testing - Alcohol Testing</t>
  </si>
  <si>
    <t>3.2.19      US DOT-Regulated Alcohol Testing</t>
  </si>
  <si>
    <t>Section 3.2.22 Optional 24/7 Location Montly Fees for Total 5 Year Contract</t>
  </si>
  <si>
    <t>Section 3.2.22 Optional 24/7 Location (montly fee)</t>
  </si>
  <si>
    <t>Fee</t>
  </si>
  <si>
    <t xml:space="preserve">Fee </t>
  </si>
  <si>
    <t>ESTIMATED YEAR 2 TOTAL ANNUAL PRICE = “ESTIMATED TOTAL PRICE PER MONTH”       Year Two 
(From Line "C" above x 12 Months)</t>
  </si>
  <si>
    <t>ESTIMATED YEAR 3 TOTAL ANNUAL PRICE = “ESTIMATED TOTAL PRICE PER MONTH”       Year Three 
(From Line "E" above x 12 Months)</t>
  </si>
  <si>
    <t>ESTIMATED YEAR 4 TOTAL ANNUAL PRICE = “ESTIMATED TOTAL PRICE PER MONTH”       Year Four 
(From Line "E" above x 12 Months)</t>
  </si>
  <si>
    <t>ESTIMATED YEAR 5 TOTAL ANNUAL PRICE = “ESTIMATED TOTAL PRICE PER MONTH”       Year Five 
(From Line "I" above x 12 Months)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</si>
</sst>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7">
    <font>
      <sz val="11"/>
      <color theme="1"/>
      <name val="Calibri"/>
      <family val="2"/>
    </font>
    <font>
      <sz val="11"/>
      <color indexed="8"/>
      <name val="Calibri"/>
      <family val="2"/>
    </font>
    <font>
      <sz val="10"/>
      <name val="Arial"/>
      <family val="2"/>
    </font>
    <font>
      <b/>
      <sz val="11"/>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3"/>
        <bgColor indexed="64"/>
      </patternFill>
    </fill>
    <fill>
      <patternFill patternType="solid">
        <fgColor theme="8"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
      <left/>
      <right/>
      <top style="thin"/>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6">
    <xf numFmtId="0" fontId="0" fillId="0" borderId="0" xfId="0" applyFont="1" applyAlignment="1">
      <alignment/>
    </xf>
    <xf numFmtId="0" fontId="0" fillId="0" borderId="0" xfId="0" applyAlignment="1">
      <alignment horizontal="center"/>
    </xf>
    <xf numFmtId="0" fontId="34" fillId="0" borderId="0" xfId="0" applyFont="1" applyAlignment="1">
      <alignment/>
    </xf>
    <xf numFmtId="0" fontId="34" fillId="33" borderId="10" xfId="0" applyFont="1" applyFill="1" applyBorder="1" applyAlignment="1">
      <alignment horizontal="center"/>
    </xf>
    <xf numFmtId="0" fontId="34" fillId="33" borderId="10" xfId="0" applyFont="1" applyFill="1" applyBorder="1" applyAlignment="1">
      <alignment horizontal="center" wrapText="1"/>
    </xf>
    <xf numFmtId="0" fontId="0" fillId="0" borderId="0" xfId="0" applyBorder="1" applyAlignment="1">
      <alignment horizontal="center"/>
    </xf>
    <xf numFmtId="0" fontId="0" fillId="0" borderId="0" xfId="0" applyBorder="1" applyAlignment="1">
      <alignment/>
    </xf>
    <xf numFmtId="0" fontId="34" fillId="0" borderId="11" xfId="0" applyFont="1" applyBorder="1" applyAlignment="1">
      <alignment/>
    </xf>
    <xf numFmtId="0" fontId="34" fillId="0" borderId="12" xfId="0" applyFont="1" applyBorder="1" applyAlignment="1">
      <alignment horizontal="center"/>
    </xf>
    <xf numFmtId="0" fontId="34" fillId="0" borderId="13" xfId="0" applyFont="1" applyBorder="1" applyAlignment="1">
      <alignment horizontal="center"/>
    </xf>
    <xf numFmtId="0" fontId="0" fillId="0" borderId="0" xfId="0" applyFill="1" applyAlignment="1">
      <alignment/>
    </xf>
    <xf numFmtId="0" fontId="36" fillId="0" borderId="0" xfId="0" applyFont="1" applyAlignment="1">
      <alignment/>
    </xf>
    <xf numFmtId="0" fontId="2" fillId="0" borderId="0" xfId="0" applyFont="1" applyAlignment="1" applyProtection="1">
      <alignment/>
      <protection locked="0"/>
    </xf>
    <xf numFmtId="0" fontId="0" fillId="0" borderId="0" xfId="0" applyAlignment="1" applyProtection="1">
      <alignment/>
      <protection locked="0"/>
    </xf>
    <xf numFmtId="0" fontId="36" fillId="0" borderId="0" xfId="0" applyFont="1" applyAlignment="1">
      <alignment horizontal="right"/>
    </xf>
    <xf numFmtId="0" fontId="0" fillId="0" borderId="0" xfId="0" applyAlignment="1">
      <alignment horizontal="right"/>
    </xf>
    <xf numFmtId="0" fontId="0" fillId="0" borderId="0" xfId="0" applyAlignment="1" applyProtection="1">
      <alignment/>
      <protection locked="0"/>
    </xf>
    <xf numFmtId="0" fontId="0" fillId="34" borderId="12" xfId="0" applyFill="1" applyBorder="1" applyAlignment="1" applyProtection="1">
      <alignment/>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34" fillId="0" borderId="0" xfId="0" applyFont="1" applyBorder="1" applyAlignment="1">
      <alignment horizontal="center"/>
    </xf>
    <xf numFmtId="164" fontId="0" fillId="0" borderId="0" xfId="0" applyNumberFormat="1" applyAlignment="1">
      <alignment/>
    </xf>
    <xf numFmtId="164" fontId="0" fillId="18" borderId="10" xfId="0" applyNumberFormat="1" applyFill="1" applyBorder="1" applyAlignment="1">
      <alignment/>
    </xf>
    <xf numFmtId="0" fontId="34" fillId="12" borderId="11" xfId="0" applyFont="1" applyFill="1" applyBorder="1" applyAlignment="1">
      <alignment/>
    </xf>
    <xf numFmtId="0" fontId="0" fillId="0" borderId="0" xfId="0" applyNumberFormat="1" applyAlignment="1">
      <alignment/>
    </xf>
    <xf numFmtId="164" fontId="34" fillId="0" borderId="11" xfId="0" applyNumberFormat="1" applyFont="1" applyBorder="1" applyAlignment="1">
      <alignment/>
    </xf>
    <xf numFmtId="164" fontId="34" fillId="0" borderId="0" xfId="0" applyNumberFormat="1" applyFont="1" applyAlignment="1">
      <alignment/>
    </xf>
    <xf numFmtId="0" fontId="36" fillId="0" borderId="0" xfId="0" applyFont="1" applyAlignment="1">
      <alignment horizontal="right"/>
    </xf>
    <xf numFmtId="0" fontId="0" fillId="0" borderId="0" xfId="0" applyAlignment="1">
      <alignment horizontal="right"/>
    </xf>
    <xf numFmtId="0" fontId="34" fillId="0" borderId="13" xfId="0" applyFont="1" applyBorder="1" applyAlignment="1">
      <alignment horizontal="center"/>
    </xf>
    <xf numFmtId="164" fontId="0" fillId="0" borderId="0" xfId="0" applyNumberFormat="1" applyFill="1" applyBorder="1" applyAlignment="1">
      <alignment horizontal="center"/>
    </xf>
    <xf numFmtId="164" fontId="0" fillId="18" borderId="10" xfId="0" applyNumberFormat="1" applyFill="1" applyBorder="1" applyAlignment="1">
      <alignment horizontal="center"/>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Alignment="1" applyProtection="1">
      <alignment/>
      <protection/>
    </xf>
    <xf numFmtId="0" fontId="0" fillId="0" borderId="0" xfId="0" applyAlignment="1" applyProtection="1">
      <alignment horizontal="center"/>
      <protection/>
    </xf>
    <xf numFmtId="164" fontId="0" fillId="0" borderId="0" xfId="0" applyNumberFormat="1" applyAlignment="1" applyProtection="1">
      <alignment/>
      <protection/>
    </xf>
    <xf numFmtId="0" fontId="0" fillId="0" borderId="0" xfId="0" applyFill="1" applyAlignment="1" applyProtection="1">
      <alignment/>
      <protection/>
    </xf>
    <xf numFmtId="0" fontId="34" fillId="0" borderId="0" xfId="0" applyFont="1" applyAlignment="1" applyProtection="1">
      <alignment/>
      <protection/>
    </xf>
    <xf numFmtId="164" fontId="34" fillId="0" borderId="0" xfId="0" applyNumberFormat="1" applyFont="1" applyAlignment="1" applyProtection="1">
      <alignment/>
      <protection/>
    </xf>
    <xf numFmtId="0" fontId="34" fillId="0" borderId="13" xfId="0" applyFont="1" applyBorder="1" applyAlignment="1" applyProtection="1">
      <alignment horizontal="center"/>
      <protection/>
    </xf>
    <xf numFmtId="0" fontId="34" fillId="0" borderId="12" xfId="0" applyFont="1" applyBorder="1" applyAlignment="1" applyProtection="1">
      <alignment horizontal="center"/>
      <protection/>
    </xf>
    <xf numFmtId="164" fontId="34" fillId="0" borderId="11" xfId="0" applyNumberFormat="1" applyFont="1" applyBorder="1" applyAlignment="1" applyProtection="1">
      <alignment/>
      <protection/>
    </xf>
    <xf numFmtId="0" fontId="34"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34" fillId="33" borderId="10" xfId="0" applyFont="1" applyFill="1" applyBorder="1" applyAlignment="1" applyProtection="1">
      <alignment horizontal="center"/>
      <protection/>
    </xf>
    <xf numFmtId="0" fontId="34" fillId="33" borderId="10" xfId="0" applyFont="1" applyFill="1" applyBorder="1" applyAlignment="1" applyProtection="1">
      <alignment horizontal="center" wrapText="1"/>
      <protection/>
    </xf>
    <xf numFmtId="0" fontId="0" fillId="34" borderId="14" xfId="0" applyFill="1" applyBorder="1" applyAlignment="1" applyProtection="1">
      <alignment horizontal="center"/>
      <protection locked="0"/>
    </xf>
    <xf numFmtId="0" fontId="0" fillId="34" borderId="12" xfId="0" applyFill="1" applyBorder="1" applyAlignment="1" applyProtection="1">
      <alignment horizontal="center"/>
      <protection locked="0"/>
    </xf>
    <xf numFmtId="0" fontId="0" fillId="0" borderId="0" xfId="0" applyAlignment="1">
      <alignment horizontal="left" vertical="top" wrapText="1"/>
    </xf>
    <xf numFmtId="0" fontId="34" fillId="0" borderId="15" xfId="0" applyFont="1" applyBorder="1" applyAlignment="1">
      <alignment horizontal="center" wrapText="1"/>
    </xf>
    <xf numFmtId="0" fontId="34" fillId="0" borderId="13" xfId="0" applyFont="1" applyBorder="1" applyAlignment="1">
      <alignment horizontal="center"/>
    </xf>
    <xf numFmtId="0" fontId="34" fillId="0" borderId="16" xfId="0" applyFont="1" applyBorder="1" applyAlignment="1">
      <alignment horizontal="center"/>
    </xf>
    <xf numFmtId="0" fontId="34" fillId="0" borderId="17" xfId="0" applyFont="1" applyBorder="1" applyAlignment="1">
      <alignment horizontal="center"/>
    </xf>
    <xf numFmtId="0" fontId="34" fillId="0" borderId="14" xfId="0" applyFont="1" applyBorder="1" applyAlignment="1">
      <alignment horizontal="center"/>
    </xf>
    <xf numFmtId="0" fontId="34" fillId="0" borderId="18" xfId="0" applyFont="1" applyBorder="1" applyAlignment="1">
      <alignment horizontal="center"/>
    </xf>
    <xf numFmtId="0" fontId="0" fillId="0" borderId="14" xfId="0" applyBorder="1" applyAlignment="1">
      <alignment horizontal="center"/>
    </xf>
    <xf numFmtId="0" fontId="34" fillId="0" borderId="15" xfId="0" applyFont="1" applyBorder="1" applyAlignment="1" applyProtection="1">
      <alignment horizontal="center" wrapText="1"/>
      <protection/>
    </xf>
    <xf numFmtId="0" fontId="34" fillId="0" borderId="13" xfId="0" applyFont="1" applyBorder="1" applyAlignment="1" applyProtection="1">
      <alignment horizontal="center"/>
      <protection/>
    </xf>
    <xf numFmtId="0" fontId="34" fillId="0" borderId="16" xfId="0" applyFont="1" applyBorder="1" applyAlignment="1" applyProtection="1">
      <alignment horizontal="center"/>
      <protection/>
    </xf>
    <xf numFmtId="0" fontId="34" fillId="0" borderId="17" xfId="0" applyFont="1" applyBorder="1" applyAlignment="1" applyProtection="1">
      <alignment horizontal="center"/>
      <protection/>
    </xf>
    <xf numFmtId="0" fontId="34" fillId="0" borderId="14" xfId="0" applyFont="1" applyBorder="1" applyAlignment="1" applyProtection="1">
      <alignment horizontal="center"/>
      <protection/>
    </xf>
    <xf numFmtId="0" fontId="34" fillId="0" borderId="18" xfId="0" applyFont="1" applyBorder="1" applyAlignment="1" applyProtection="1">
      <alignment horizontal="center"/>
      <protection/>
    </xf>
    <xf numFmtId="0" fontId="0" fillId="0" borderId="14" xfId="0" applyBorder="1" applyAlignment="1" applyProtection="1">
      <alignment horizontal="center"/>
      <protection/>
    </xf>
    <xf numFmtId="164" fontId="0" fillId="34" borderId="14" xfId="0" applyNumberFormat="1" applyFill="1" applyBorder="1" applyAlignment="1" applyProtection="1">
      <alignment/>
      <protection locked="0"/>
    </xf>
    <xf numFmtId="0" fontId="0" fillId="34" borderId="14" xfId="0" applyFill="1" applyBorder="1" applyAlignment="1" applyProtection="1">
      <alignment/>
      <protection locked="0"/>
    </xf>
    <xf numFmtId="0" fontId="0" fillId="0" borderId="14" xfId="0" applyBorder="1" applyAlignment="1" applyProtection="1">
      <alignment/>
      <protection locked="0"/>
    </xf>
    <xf numFmtId="164" fontId="0" fillId="35" borderId="19" xfId="0" applyNumberFormat="1" applyFill="1" applyBorder="1" applyAlignment="1">
      <alignment horizontal="center"/>
    </xf>
    <xf numFmtId="164" fontId="0" fillId="35" borderId="20" xfId="0" applyNumberFormat="1" applyFill="1" applyBorder="1" applyAlignment="1">
      <alignment horizontal="center"/>
    </xf>
    <xf numFmtId="0" fontId="34"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36" fillId="0" borderId="0" xfId="0" applyFont="1" applyAlignment="1">
      <alignment horizontal="right"/>
    </xf>
    <xf numFmtId="0" fontId="0" fillId="0" borderId="0" xfId="0" applyAlignment="1">
      <alignment horizontal="right"/>
    </xf>
    <xf numFmtId="0" fontId="3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7"/>
  <sheetViews>
    <sheetView tabSelected="1" zoomScalePageLayoutView="0" workbookViewId="0" topLeftCell="A1">
      <selection activeCell="C20" sqref="C20:I20"/>
    </sheetView>
  </sheetViews>
  <sheetFormatPr defaultColWidth="9.140625" defaultRowHeight="15"/>
  <sheetData>
    <row r="1" ht="15">
      <c r="A1" t="s">
        <v>36</v>
      </c>
    </row>
    <row r="3" spans="1:6" ht="15">
      <c r="A3" s="50" t="s">
        <v>45</v>
      </c>
      <c r="B3" s="50"/>
      <c r="C3" s="50"/>
      <c r="D3" s="50"/>
      <c r="E3" s="50"/>
      <c r="F3" s="50"/>
    </row>
    <row r="4" spans="1:6" ht="15">
      <c r="A4" s="50"/>
      <c r="B4" s="50"/>
      <c r="C4" s="50"/>
      <c r="D4" s="50"/>
      <c r="E4" s="50"/>
      <c r="F4" s="50"/>
    </row>
    <row r="5" spans="1:6" ht="15">
      <c r="A5" s="50"/>
      <c r="B5" s="50"/>
      <c r="C5" s="50"/>
      <c r="D5" s="50"/>
      <c r="E5" s="50"/>
      <c r="F5" s="50"/>
    </row>
    <row r="6" spans="1:6" ht="15">
      <c r="A6" s="50"/>
      <c r="B6" s="50"/>
      <c r="C6" s="50"/>
      <c r="D6" s="50"/>
      <c r="E6" s="50"/>
      <c r="F6" s="50"/>
    </row>
    <row r="7" spans="1:6" ht="15">
      <c r="A7" s="50"/>
      <c r="B7" s="50"/>
      <c r="C7" s="50"/>
      <c r="D7" s="50"/>
      <c r="E7" s="50"/>
      <c r="F7" s="50"/>
    </row>
    <row r="8" spans="1:6" ht="15">
      <c r="A8" s="50"/>
      <c r="B8" s="50"/>
      <c r="C8" s="50"/>
      <c r="D8" s="50"/>
      <c r="E8" s="50"/>
      <c r="F8" s="50"/>
    </row>
    <row r="9" spans="1:6" ht="15">
      <c r="A9" s="50"/>
      <c r="B9" s="50"/>
      <c r="C9" s="50"/>
      <c r="D9" s="50"/>
      <c r="E9" s="50"/>
      <c r="F9" s="50"/>
    </row>
    <row r="10" spans="1:6" ht="15">
      <c r="A10" s="50"/>
      <c r="B10" s="50"/>
      <c r="C10" s="50"/>
      <c r="D10" s="50"/>
      <c r="E10" s="50"/>
      <c r="F10" s="50"/>
    </row>
    <row r="11" spans="1:6" ht="15">
      <c r="A11" s="50"/>
      <c r="B11" s="50"/>
      <c r="C11" s="50"/>
      <c r="D11" s="50"/>
      <c r="E11" s="50"/>
      <c r="F11" s="50"/>
    </row>
    <row r="12" spans="1:6" ht="69" customHeight="1">
      <c r="A12" s="50"/>
      <c r="B12" s="50"/>
      <c r="C12" s="50"/>
      <c r="D12" s="50"/>
      <c r="E12" s="50"/>
      <c r="F12" s="50"/>
    </row>
    <row r="13" spans="1:6" ht="2.25" customHeight="1">
      <c r="A13" s="50"/>
      <c r="B13" s="50"/>
      <c r="C13" s="50"/>
      <c r="D13" s="50"/>
      <c r="E13" s="50"/>
      <c r="F13" s="50"/>
    </row>
    <row r="14" spans="1:6" ht="15" hidden="1">
      <c r="A14" s="50"/>
      <c r="B14" s="50"/>
      <c r="C14" s="50"/>
      <c r="D14" s="50"/>
      <c r="E14" s="50"/>
      <c r="F14" s="50"/>
    </row>
    <row r="15" spans="1:6" ht="15" hidden="1">
      <c r="A15" s="50"/>
      <c r="B15" s="50"/>
      <c r="C15" s="50"/>
      <c r="D15" s="50"/>
      <c r="E15" s="50"/>
      <c r="F15" s="50"/>
    </row>
    <row r="16" spans="1:6" ht="15" hidden="1">
      <c r="A16" s="50"/>
      <c r="B16" s="50"/>
      <c r="C16" s="50"/>
      <c r="D16" s="50"/>
      <c r="E16" s="50"/>
      <c r="F16" s="50"/>
    </row>
    <row r="17" spans="1:6" ht="15" hidden="1">
      <c r="A17" s="50"/>
      <c r="B17" s="50"/>
      <c r="C17" s="50"/>
      <c r="D17" s="50"/>
      <c r="E17" s="50"/>
      <c r="F17" s="50"/>
    </row>
    <row r="18" spans="1:6" ht="15" hidden="1">
      <c r="A18" s="50"/>
      <c r="B18" s="50"/>
      <c r="C18" s="50"/>
      <c r="D18" s="50"/>
      <c r="E18" s="50"/>
      <c r="F18" s="50"/>
    </row>
    <row r="20" spans="1:9" ht="15">
      <c r="A20" s="16" t="s">
        <v>37</v>
      </c>
      <c r="B20" s="13"/>
      <c r="C20" s="48"/>
      <c r="D20" s="48"/>
      <c r="E20" s="48"/>
      <c r="F20" s="48"/>
      <c r="G20" s="48"/>
      <c r="H20" s="48"/>
      <c r="I20" s="48"/>
    </row>
    <row r="21" spans="1:9" ht="15">
      <c r="A21" s="16" t="s">
        <v>38</v>
      </c>
      <c r="B21" s="13"/>
      <c r="C21" s="49"/>
      <c r="D21" s="49"/>
      <c r="E21" s="49"/>
      <c r="F21" s="49"/>
      <c r="G21" s="49"/>
      <c r="H21" s="49"/>
      <c r="I21" s="49"/>
    </row>
    <row r="22" spans="1:9" ht="15">
      <c r="A22" s="16" t="s">
        <v>39</v>
      </c>
      <c r="B22" s="13"/>
      <c r="C22" s="49"/>
      <c r="D22" s="49"/>
      <c r="E22" s="49"/>
      <c r="F22" s="49"/>
      <c r="G22" s="49"/>
      <c r="H22" s="49"/>
      <c r="I22" s="49"/>
    </row>
    <row r="23" spans="1:9" ht="15">
      <c r="A23" s="16" t="s">
        <v>40</v>
      </c>
      <c r="B23" s="13"/>
      <c r="C23" s="13"/>
      <c r="D23" s="49"/>
      <c r="E23" s="49"/>
      <c r="F23" s="49"/>
      <c r="G23" s="49"/>
      <c r="H23" s="49"/>
      <c r="I23" s="49"/>
    </row>
    <row r="24" spans="1:9" ht="15">
      <c r="A24" s="16" t="s">
        <v>41</v>
      </c>
      <c r="B24" s="13"/>
      <c r="C24" s="13"/>
      <c r="D24" s="17"/>
      <c r="E24" s="18"/>
      <c r="F24" s="18"/>
      <c r="G24" s="18"/>
      <c r="H24" s="18"/>
      <c r="I24" s="18"/>
    </row>
    <row r="25" spans="1:9" ht="15">
      <c r="A25" s="19" t="s">
        <v>42</v>
      </c>
      <c r="B25" s="19"/>
      <c r="C25" s="19"/>
      <c r="D25" s="19"/>
      <c r="E25" s="19"/>
      <c r="F25" s="49"/>
      <c r="G25" s="49"/>
      <c r="H25" s="49"/>
      <c r="I25" s="49"/>
    </row>
    <row r="26" spans="1:9" ht="15">
      <c r="A26" s="16" t="s">
        <v>43</v>
      </c>
      <c r="B26" s="13"/>
      <c r="C26" s="48"/>
      <c r="D26" s="48"/>
      <c r="E26" s="48"/>
      <c r="F26" s="48"/>
      <c r="G26" s="48"/>
      <c r="H26" s="48"/>
      <c r="I26" s="48"/>
    </row>
    <row r="27" spans="1:9" ht="15">
      <c r="A27" s="16" t="s">
        <v>44</v>
      </c>
      <c r="B27" s="13"/>
      <c r="C27" s="49"/>
      <c r="D27" s="49"/>
      <c r="E27" s="49"/>
      <c r="F27" s="49"/>
      <c r="G27" s="49"/>
      <c r="H27" s="49"/>
      <c r="I27" s="49"/>
    </row>
  </sheetData>
  <sheetProtection password="C6C6" sheet="1" objects="1" scenarios="1"/>
  <mergeCells count="8">
    <mergeCell ref="C26:I26"/>
    <mergeCell ref="C27:I27"/>
    <mergeCell ref="A3:F18"/>
    <mergeCell ref="C20:I20"/>
    <mergeCell ref="C21:I21"/>
    <mergeCell ref="C22:I22"/>
    <mergeCell ref="D23:I23"/>
    <mergeCell ref="F25:I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5"/>
  <sheetViews>
    <sheetView zoomScalePageLayoutView="0" workbookViewId="0" topLeftCell="A4">
      <selection activeCell="D30" sqref="D30"/>
    </sheetView>
  </sheetViews>
  <sheetFormatPr defaultColWidth="9.140625" defaultRowHeight="15"/>
  <cols>
    <col min="1" max="1" width="65.00390625" style="0" customWidth="1"/>
    <col min="2" max="2" width="18.421875" style="0" customWidth="1"/>
    <col min="3" max="3" width="3.421875" style="1" customWidth="1"/>
    <col min="4" max="4" width="15.7109375" style="0" customWidth="1"/>
    <col min="5" max="5" width="9.28125" style="0" customWidth="1"/>
    <col min="6" max="6" width="3.28125" style="1" customWidth="1"/>
    <col min="7" max="7" width="13.8515625" style="0" customWidth="1"/>
  </cols>
  <sheetData>
    <row r="1" spans="1:7" ht="15">
      <c r="A1" s="57" t="s">
        <v>9</v>
      </c>
      <c r="B1" s="57"/>
      <c r="C1" s="57"/>
      <c r="D1" s="57"/>
      <c r="E1" s="57"/>
      <c r="F1" s="57"/>
      <c r="G1" s="57"/>
    </row>
    <row r="2" spans="1:7" ht="60">
      <c r="A2" s="3" t="s">
        <v>0</v>
      </c>
      <c r="B2" s="4" t="s">
        <v>5</v>
      </c>
      <c r="C2" s="3"/>
      <c r="D2" s="4" t="s">
        <v>52</v>
      </c>
      <c r="E2" s="4" t="s">
        <v>47</v>
      </c>
      <c r="F2" s="3"/>
      <c r="G2" s="4" t="s">
        <v>6</v>
      </c>
    </row>
    <row r="4" spans="1:7" ht="15">
      <c r="A4" t="s">
        <v>57</v>
      </c>
      <c r="B4">
        <v>150</v>
      </c>
      <c r="C4" s="1" t="s">
        <v>1</v>
      </c>
      <c r="D4" s="33">
        <v>0</v>
      </c>
      <c r="E4" s="1" t="s">
        <v>48</v>
      </c>
      <c r="F4" s="1" t="s">
        <v>2</v>
      </c>
      <c r="G4" s="21">
        <f>D4*B4</f>
        <v>0</v>
      </c>
    </row>
    <row r="5" spans="1:7" ht="15">
      <c r="A5" t="s">
        <v>58</v>
      </c>
      <c r="D5" s="21"/>
      <c r="E5" s="1"/>
      <c r="G5" s="24"/>
    </row>
    <row r="6" spans="1:7" ht="15">
      <c r="A6" t="s">
        <v>7</v>
      </c>
      <c r="B6">
        <v>10</v>
      </c>
      <c r="C6" s="1" t="s">
        <v>1</v>
      </c>
      <c r="D6" s="33">
        <v>0</v>
      </c>
      <c r="E6" s="1" t="s">
        <v>48</v>
      </c>
      <c r="F6" s="1" t="s">
        <v>2</v>
      </c>
      <c r="G6" s="21">
        <f aca="true" t="shared" si="0" ref="G6:G29">D6*B6</f>
        <v>0</v>
      </c>
    </row>
    <row r="7" spans="1:7" ht="15">
      <c r="A7" t="s">
        <v>59</v>
      </c>
      <c r="B7">
        <v>9</v>
      </c>
      <c r="C7" s="1" t="s">
        <v>1</v>
      </c>
      <c r="D7" s="33">
        <v>0</v>
      </c>
      <c r="E7" s="1" t="s">
        <v>48</v>
      </c>
      <c r="F7" s="1" t="s">
        <v>2</v>
      </c>
      <c r="G7" s="21">
        <f t="shared" si="0"/>
        <v>0</v>
      </c>
    </row>
    <row r="8" spans="1:7" ht="15">
      <c r="A8" t="s">
        <v>60</v>
      </c>
      <c r="B8">
        <v>50</v>
      </c>
      <c r="C8" s="1" t="s">
        <v>1</v>
      </c>
      <c r="D8" s="33">
        <v>0</v>
      </c>
      <c r="E8" s="1" t="s">
        <v>48</v>
      </c>
      <c r="F8" s="1" t="s">
        <v>2</v>
      </c>
      <c r="G8" s="21">
        <f t="shared" si="0"/>
        <v>0</v>
      </c>
    </row>
    <row r="9" spans="1:7" ht="15">
      <c r="A9" t="s">
        <v>61</v>
      </c>
      <c r="B9">
        <v>28</v>
      </c>
      <c r="C9" s="1" t="s">
        <v>1</v>
      </c>
      <c r="D9" s="33">
        <v>0</v>
      </c>
      <c r="E9" s="1" t="s">
        <v>48</v>
      </c>
      <c r="F9" s="1" t="s">
        <v>2</v>
      </c>
      <c r="G9" s="21">
        <f t="shared" si="0"/>
        <v>0</v>
      </c>
    </row>
    <row r="10" spans="1:7" ht="15">
      <c r="A10" t="s">
        <v>62</v>
      </c>
      <c r="B10">
        <v>18</v>
      </c>
      <c r="C10" s="1" t="s">
        <v>1</v>
      </c>
      <c r="D10" s="33">
        <v>0</v>
      </c>
      <c r="E10" s="1" t="s">
        <v>48</v>
      </c>
      <c r="F10" s="1" t="s">
        <v>2</v>
      </c>
      <c r="G10" s="21">
        <f t="shared" si="0"/>
        <v>0</v>
      </c>
    </row>
    <row r="11" spans="1:7" ht="15">
      <c r="A11" t="s">
        <v>63</v>
      </c>
      <c r="B11">
        <v>3</v>
      </c>
      <c r="C11" s="1" t="s">
        <v>1</v>
      </c>
      <c r="D11" s="33">
        <v>0</v>
      </c>
      <c r="E11" s="1" t="s">
        <v>49</v>
      </c>
      <c r="F11" s="1" t="s">
        <v>2</v>
      </c>
      <c r="G11" s="21">
        <f t="shared" si="0"/>
        <v>0</v>
      </c>
    </row>
    <row r="12" spans="1:7" ht="15">
      <c r="A12" t="s">
        <v>64</v>
      </c>
      <c r="D12" s="21"/>
      <c r="E12" s="1"/>
      <c r="G12" s="24" t="s">
        <v>54</v>
      </c>
    </row>
    <row r="13" spans="1:7" ht="15">
      <c r="A13" t="s">
        <v>8</v>
      </c>
      <c r="B13">
        <v>9</v>
      </c>
      <c r="C13" s="1" t="s">
        <v>1</v>
      </c>
      <c r="D13" s="33">
        <v>0</v>
      </c>
      <c r="E13" s="1" t="s">
        <v>49</v>
      </c>
      <c r="F13" s="1" t="s">
        <v>2</v>
      </c>
      <c r="G13" s="21">
        <f t="shared" si="0"/>
        <v>0</v>
      </c>
    </row>
    <row r="14" spans="1:7" ht="15">
      <c r="A14" t="s">
        <v>65</v>
      </c>
      <c r="B14">
        <v>8</v>
      </c>
      <c r="C14" s="1" t="s">
        <v>1</v>
      </c>
      <c r="D14" s="33">
        <v>0</v>
      </c>
      <c r="E14" s="1" t="s">
        <v>49</v>
      </c>
      <c r="F14" s="1" t="s">
        <v>2</v>
      </c>
      <c r="G14" s="21">
        <f t="shared" si="0"/>
        <v>0</v>
      </c>
    </row>
    <row r="15" spans="1:7" ht="15">
      <c r="A15" t="s">
        <v>66</v>
      </c>
      <c r="B15">
        <v>7</v>
      </c>
      <c r="C15" s="1" t="s">
        <v>1</v>
      </c>
      <c r="D15" s="33">
        <v>0</v>
      </c>
      <c r="E15" s="1" t="s">
        <v>49</v>
      </c>
      <c r="F15" s="1" t="s">
        <v>2</v>
      </c>
      <c r="G15" s="21">
        <f t="shared" si="0"/>
        <v>0</v>
      </c>
    </row>
    <row r="16" spans="1:7" ht="15">
      <c r="A16" t="s">
        <v>67</v>
      </c>
      <c r="B16">
        <v>1</v>
      </c>
      <c r="C16" s="1" t="s">
        <v>1</v>
      </c>
      <c r="D16" s="33">
        <v>0</v>
      </c>
      <c r="E16" s="1" t="s">
        <v>49</v>
      </c>
      <c r="F16" s="1" t="s">
        <v>2</v>
      </c>
      <c r="G16" s="21">
        <f t="shared" si="0"/>
        <v>0</v>
      </c>
    </row>
    <row r="17" spans="1:7" ht="15">
      <c r="A17" t="s">
        <v>68</v>
      </c>
      <c r="B17">
        <v>60</v>
      </c>
      <c r="C17" s="1" t="s">
        <v>1</v>
      </c>
      <c r="D17" s="33">
        <v>0</v>
      </c>
      <c r="E17" s="1" t="s">
        <v>48</v>
      </c>
      <c r="F17" s="1" t="s">
        <v>2</v>
      </c>
      <c r="G17" s="21">
        <f t="shared" si="0"/>
        <v>0</v>
      </c>
    </row>
    <row r="18" spans="1:7" ht="15">
      <c r="A18" t="s">
        <v>69</v>
      </c>
      <c r="B18">
        <v>3</v>
      </c>
      <c r="C18" s="1" t="s">
        <v>1</v>
      </c>
      <c r="D18" s="33">
        <v>0</v>
      </c>
      <c r="E18" s="1" t="s">
        <v>50</v>
      </c>
      <c r="F18" s="1" t="s">
        <v>2</v>
      </c>
      <c r="G18" s="21">
        <f t="shared" si="0"/>
        <v>0</v>
      </c>
    </row>
    <row r="19" spans="1:7" ht="15">
      <c r="A19" t="s">
        <v>70</v>
      </c>
      <c r="B19">
        <v>1</v>
      </c>
      <c r="C19" s="1" t="s">
        <v>1</v>
      </c>
      <c r="D19" s="33">
        <v>0</v>
      </c>
      <c r="E19" s="1" t="s">
        <v>50</v>
      </c>
      <c r="F19" s="1" t="s">
        <v>2</v>
      </c>
      <c r="G19" s="21">
        <f t="shared" si="0"/>
        <v>0</v>
      </c>
    </row>
    <row r="20" spans="1:7" ht="15">
      <c r="A20" t="s">
        <v>71</v>
      </c>
      <c r="B20">
        <v>215</v>
      </c>
      <c r="C20" s="1" t="s">
        <v>1</v>
      </c>
      <c r="D20" s="33">
        <v>0</v>
      </c>
      <c r="E20" s="1" t="s">
        <v>48</v>
      </c>
      <c r="F20" s="1" t="s">
        <v>2</v>
      </c>
      <c r="G20" s="21">
        <f t="shared" si="0"/>
        <v>0</v>
      </c>
    </row>
    <row r="21" spans="1:7" ht="15">
      <c r="A21" t="s">
        <v>72</v>
      </c>
      <c r="B21">
        <v>220</v>
      </c>
      <c r="C21" s="1" t="s">
        <v>1</v>
      </c>
      <c r="D21" s="33">
        <v>0</v>
      </c>
      <c r="E21" s="1" t="s">
        <v>51</v>
      </c>
      <c r="F21" s="1" t="s">
        <v>2</v>
      </c>
      <c r="G21" s="21">
        <f t="shared" si="0"/>
        <v>0</v>
      </c>
    </row>
    <row r="22" spans="1:7" ht="15">
      <c r="A22" t="s">
        <v>73</v>
      </c>
      <c r="B22">
        <v>50</v>
      </c>
      <c r="C22" s="1" t="s">
        <v>1</v>
      </c>
      <c r="D22" s="33">
        <v>0</v>
      </c>
      <c r="E22" s="1" t="s">
        <v>51</v>
      </c>
      <c r="F22" s="1" t="s">
        <v>2</v>
      </c>
      <c r="G22" s="21">
        <f t="shared" si="0"/>
        <v>0</v>
      </c>
    </row>
    <row r="23" spans="1:7" ht="15">
      <c r="A23" s="10" t="s">
        <v>74</v>
      </c>
      <c r="B23">
        <v>1</v>
      </c>
      <c r="C23" s="1" t="s">
        <v>1</v>
      </c>
      <c r="D23" s="33">
        <v>0</v>
      </c>
      <c r="E23" s="1" t="s">
        <v>48</v>
      </c>
      <c r="F23" s="1" t="s">
        <v>2</v>
      </c>
      <c r="G23" s="21">
        <f t="shared" si="0"/>
        <v>0</v>
      </c>
    </row>
    <row r="24" spans="1:7" ht="15">
      <c r="A24" t="s">
        <v>75</v>
      </c>
      <c r="D24" s="21"/>
      <c r="E24" s="1"/>
      <c r="G24" s="24"/>
    </row>
    <row r="25" spans="1:7" ht="15">
      <c r="A25" t="s">
        <v>55</v>
      </c>
      <c r="B25" s="10">
        <v>400</v>
      </c>
      <c r="C25" s="1" t="s">
        <v>1</v>
      </c>
      <c r="D25" s="33">
        <v>0</v>
      </c>
      <c r="E25" s="1" t="s">
        <v>49</v>
      </c>
      <c r="F25" s="1" t="s">
        <v>2</v>
      </c>
      <c r="G25" s="21">
        <f t="shared" si="0"/>
        <v>0</v>
      </c>
    </row>
    <row r="26" spans="1:7" ht="15">
      <c r="A26" t="s">
        <v>76</v>
      </c>
      <c r="D26" s="21"/>
      <c r="E26" s="1"/>
      <c r="G26" s="24"/>
    </row>
    <row r="27" spans="1:7" ht="15">
      <c r="A27" t="s">
        <v>56</v>
      </c>
      <c r="B27" s="10">
        <v>200</v>
      </c>
      <c r="C27" s="1" t="s">
        <v>1</v>
      </c>
      <c r="D27" s="33">
        <v>0</v>
      </c>
      <c r="E27" s="1" t="s">
        <v>49</v>
      </c>
      <c r="F27" s="1" t="s">
        <v>2</v>
      </c>
      <c r="G27" s="21">
        <f t="shared" si="0"/>
        <v>0</v>
      </c>
    </row>
    <row r="28" spans="1:7" ht="15">
      <c r="A28" t="s">
        <v>77</v>
      </c>
      <c r="B28">
        <v>60</v>
      </c>
      <c r="C28" s="1" t="s">
        <v>1</v>
      </c>
      <c r="D28" s="33">
        <v>0</v>
      </c>
      <c r="E28" s="1" t="s">
        <v>51</v>
      </c>
      <c r="F28" s="1" t="s">
        <v>2</v>
      </c>
      <c r="G28" s="21">
        <f t="shared" si="0"/>
        <v>0</v>
      </c>
    </row>
    <row r="29" spans="1:7" ht="15">
      <c r="A29" t="s">
        <v>78</v>
      </c>
      <c r="B29">
        <v>10</v>
      </c>
      <c r="C29" s="1" t="s">
        <v>1</v>
      </c>
      <c r="D29" s="33">
        <v>0</v>
      </c>
      <c r="E29" s="1" t="s">
        <v>51</v>
      </c>
      <c r="F29" s="1" t="s">
        <v>2</v>
      </c>
      <c r="G29" s="21">
        <f t="shared" si="0"/>
        <v>0</v>
      </c>
    </row>
    <row r="30" ht="15">
      <c r="G30" s="26" t="s">
        <v>54</v>
      </c>
    </row>
    <row r="31" spans="1:7" ht="15">
      <c r="A31" s="2" t="s">
        <v>3</v>
      </c>
      <c r="G31" s="21">
        <f>SUM(G4:G30)</f>
        <v>0</v>
      </c>
    </row>
    <row r="32" spans="1:7" ht="15">
      <c r="A32" s="51" t="s">
        <v>16</v>
      </c>
      <c r="B32" s="52"/>
      <c r="C32" s="52"/>
      <c r="D32" s="53"/>
      <c r="E32" s="29"/>
      <c r="F32" s="8" t="s">
        <v>4</v>
      </c>
      <c r="G32" s="25">
        <f>G31*12</f>
        <v>0</v>
      </c>
    </row>
    <row r="33" spans="1:7" ht="15.75" customHeight="1">
      <c r="A33" s="54"/>
      <c r="B33" s="55"/>
      <c r="C33" s="55"/>
      <c r="D33" s="56"/>
      <c r="E33" s="20"/>
      <c r="F33" s="5"/>
      <c r="G33" s="6"/>
    </row>
    <row r="35" spans="1:7" ht="15">
      <c r="A35" t="s">
        <v>81</v>
      </c>
      <c r="B35">
        <v>12</v>
      </c>
      <c r="C35" s="1" t="s">
        <v>1</v>
      </c>
      <c r="D35" s="33">
        <v>0</v>
      </c>
      <c r="E35" s="1" t="s">
        <v>82</v>
      </c>
      <c r="G35" s="21">
        <f>D35*B35</f>
        <v>0</v>
      </c>
    </row>
  </sheetData>
  <sheetProtection password="C6C6" sheet="1" objects="1" scenarios="1"/>
  <protectedRanges>
    <protectedRange sqref="D4:D29" name="Unit Price"/>
  </protectedRanges>
  <mergeCells count="2">
    <mergeCell ref="A32:D33"/>
    <mergeCell ref="A1:G1"/>
  </mergeCells>
  <printOptions/>
  <pageMargins left="0.2" right="0.2" top="0.5" bottom="0.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35"/>
  <sheetViews>
    <sheetView zoomScalePageLayoutView="0" workbookViewId="0" topLeftCell="A7">
      <selection activeCell="E29" sqref="E29"/>
    </sheetView>
  </sheetViews>
  <sheetFormatPr defaultColWidth="9.140625" defaultRowHeight="15"/>
  <cols>
    <col min="1" max="1" width="65.00390625" style="0" customWidth="1"/>
    <col min="2" max="2" width="18.421875" style="0" customWidth="1"/>
    <col min="3" max="3" width="3.421875" style="1" customWidth="1"/>
    <col min="4" max="4" width="15.7109375" style="0" customWidth="1"/>
    <col min="5" max="5" width="9.8515625" style="0" customWidth="1"/>
    <col min="6" max="6" width="3.28125" style="1" customWidth="1"/>
    <col min="7" max="7" width="11.140625" style="0" customWidth="1"/>
  </cols>
  <sheetData>
    <row r="1" spans="1:7" ht="15">
      <c r="A1" s="57" t="s">
        <v>10</v>
      </c>
      <c r="B1" s="57"/>
      <c r="C1" s="57"/>
      <c r="D1" s="57"/>
      <c r="E1" s="57"/>
      <c r="F1" s="57"/>
      <c r="G1" s="57"/>
    </row>
    <row r="2" spans="1:7" ht="60">
      <c r="A2" s="3" t="s">
        <v>0</v>
      </c>
      <c r="B2" s="4" t="s">
        <v>5</v>
      </c>
      <c r="C2" s="3"/>
      <c r="D2" s="4" t="s">
        <v>52</v>
      </c>
      <c r="E2" s="4" t="s">
        <v>47</v>
      </c>
      <c r="F2" s="3"/>
      <c r="G2" s="4" t="s">
        <v>6</v>
      </c>
    </row>
    <row r="4" spans="1:7" ht="15">
      <c r="A4" t="s">
        <v>57</v>
      </c>
      <c r="B4">
        <v>150</v>
      </c>
      <c r="C4" s="1" t="s">
        <v>1</v>
      </c>
      <c r="D4" s="21">
        <v>0</v>
      </c>
      <c r="E4" s="1" t="s">
        <v>48</v>
      </c>
      <c r="F4" s="1" t="s">
        <v>2</v>
      </c>
      <c r="G4" s="21">
        <f>D4*B4</f>
        <v>0</v>
      </c>
    </row>
    <row r="5" spans="1:5" ht="15">
      <c r="A5" t="s">
        <v>58</v>
      </c>
      <c r="D5" s="21"/>
      <c r="E5" s="1"/>
    </row>
    <row r="6" spans="1:7" ht="15">
      <c r="A6" t="s">
        <v>7</v>
      </c>
      <c r="B6">
        <v>10</v>
      </c>
      <c r="C6" s="1" t="s">
        <v>1</v>
      </c>
      <c r="D6" s="21">
        <v>0</v>
      </c>
      <c r="E6" s="1" t="s">
        <v>48</v>
      </c>
      <c r="F6" s="1" t="s">
        <v>2</v>
      </c>
      <c r="G6" s="21">
        <f>D6*B6</f>
        <v>0</v>
      </c>
    </row>
    <row r="7" spans="1:7" ht="15">
      <c r="A7" s="34" t="s">
        <v>59</v>
      </c>
      <c r="B7" s="34">
        <v>9</v>
      </c>
      <c r="C7" s="35" t="s">
        <v>1</v>
      </c>
      <c r="D7" s="33">
        <v>0</v>
      </c>
      <c r="E7" s="35" t="s">
        <v>48</v>
      </c>
      <c r="F7" s="35" t="s">
        <v>2</v>
      </c>
      <c r="G7" s="36">
        <f>B7*D7</f>
        <v>0</v>
      </c>
    </row>
    <row r="8" spans="1:7" ht="15">
      <c r="A8" s="34" t="s">
        <v>60</v>
      </c>
      <c r="B8" s="34">
        <v>50</v>
      </c>
      <c r="C8" s="35" t="s">
        <v>1</v>
      </c>
      <c r="D8" s="33">
        <v>0</v>
      </c>
      <c r="E8" s="35" t="s">
        <v>48</v>
      </c>
      <c r="F8" s="35" t="s">
        <v>2</v>
      </c>
      <c r="G8" s="36">
        <f>B8*D8</f>
        <v>0</v>
      </c>
    </row>
    <row r="9" spans="1:7" ht="15">
      <c r="A9" s="34" t="s">
        <v>61</v>
      </c>
      <c r="B9" s="34">
        <v>28</v>
      </c>
      <c r="C9" s="35" t="s">
        <v>1</v>
      </c>
      <c r="D9" s="33">
        <v>0</v>
      </c>
      <c r="E9" s="35" t="s">
        <v>48</v>
      </c>
      <c r="F9" s="35" t="s">
        <v>2</v>
      </c>
      <c r="G9" s="36">
        <f>B9*D9</f>
        <v>0</v>
      </c>
    </row>
    <row r="10" spans="1:7" ht="15">
      <c r="A10" s="34" t="s">
        <v>62</v>
      </c>
      <c r="B10" s="34">
        <v>18</v>
      </c>
      <c r="C10" s="35" t="s">
        <v>1</v>
      </c>
      <c r="D10" s="33">
        <v>0</v>
      </c>
      <c r="E10" s="35" t="s">
        <v>48</v>
      </c>
      <c r="F10" s="35" t="s">
        <v>2</v>
      </c>
      <c r="G10" s="36">
        <f>B10*D10</f>
        <v>0</v>
      </c>
    </row>
    <row r="11" spans="1:7" ht="15">
      <c r="A11" s="34" t="s">
        <v>63</v>
      </c>
      <c r="B11" s="34">
        <v>3</v>
      </c>
      <c r="C11" s="35" t="s">
        <v>1</v>
      </c>
      <c r="D11" s="33">
        <v>0</v>
      </c>
      <c r="E11" s="35" t="s">
        <v>49</v>
      </c>
      <c r="F11" s="35" t="s">
        <v>2</v>
      </c>
      <c r="G11" s="36">
        <f>B11*D11</f>
        <v>0</v>
      </c>
    </row>
    <row r="12" spans="1:7" ht="15">
      <c r="A12" s="34" t="s">
        <v>64</v>
      </c>
      <c r="B12" s="34"/>
      <c r="C12" s="35"/>
      <c r="D12" s="33"/>
      <c r="E12" s="35"/>
      <c r="F12" s="35"/>
      <c r="G12" s="34"/>
    </row>
    <row r="13" spans="1:7" ht="15">
      <c r="A13" s="34" t="s">
        <v>8</v>
      </c>
      <c r="B13" s="34">
        <v>9</v>
      </c>
      <c r="C13" s="35" t="s">
        <v>1</v>
      </c>
      <c r="D13" s="33">
        <v>0</v>
      </c>
      <c r="E13" s="35" t="s">
        <v>49</v>
      </c>
      <c r="F13" s="35" t="s">
        <v>2</v>
      </c>
      <c r="G13" s="36">
        <f aca="true" t="shared" si="0" ref="G13:G23">B13*D13</f>
        <v>0</v>
      </c>
    </row>
    <row r="14" spans="1:7" ht="15">
      <c r="A14" s="34" t="s">
        <v>65</v>
      </c>
      <c r="B14" s="34">
        <v>8</v>
      </c>
      <c r="C14" s="35" t="s">
        <v>1</v>
      </c>
      <c r="D14" s="33">
        <v>0</v>
      </c>
      <c r="E14" s="35" t="s">
        <v>49</v>
      </c>
      <c r="F14" s="35" t="s">
        <v>2</v>
      </c>
      <c r="G14" s="36">
        <f t="shared" si="0"/>
        <v>0</v>
      </c>
    </row>
    <row r="15" spans="1:7" ht="15">
      <c r="A15" s="34" t="s">
        <v>66</v>
      </c>
      <c r="B15" s="34">
        <v>7</v>
      </c>
      <c r="C15" s="35" t="s">
        <v>1</v>
      </c>
      <c r="D15" s="33">
        <v>0</v>
      </c>
      <c r="E15" s="35" t="s">
        <v>49</v>
      </c>
      <c r="F15" s="35" t="s">
        <v>2</v>
      </c>
      <c r="G15" s="36">
        <f t="shared" si="0"/>
        <v>0</v>
      </c>
    </row>
    <row r="16" spans="1:7" ht="15">
      <c r="A16" s="34" t="s">
        <v>67</v>
      </c>
      <c r="B16" s="34">
        <v>1</v>
      </c>
      <c r="C16" s="35" t="s">
        <v>1</v>
      </c>
      <c r="D16" s="33">
        <v>0</v>
      </c>
      <c r="E16" s="35" t="s">
        <v>49</v>
      </c>
      <c r="F16" s="35" t="s">
        <v>2</v>
      </c>
      <c r="G16" s="36">
        <f t="shared" si="0"/>
        <v>0</v>
      </c>
    </row>
    <row r="17" spans="1:7" ht="15">
      <c r="A17" s="34" t="s">
        <v>68</v>
      </c>
      <c r="B17" s="34">
        <v>60</v>
      </c>
      <c r="C17" s="35" t="s">
        <v>1</v>
      </c>
      <c r="D17" s="33">
        <v>0</v>
      </c>
      <c r="E17" s="35" t="s">
        <v>48</v>
      </c>
      <c r="F17" s="35" t="s">
        <v>2</v>
      </c>
      <c r="G17" s="36">
        <f t="shared" si="0"/>
        <v>0</v>
      </c>
    </row>
    <row r="18" spans="1:7" ht="15">
      <c r="A18" s="34" t="s">
        <v>69</v>
      </c>
      <c r="B18" s="34">
        <v>3</v>
      </c>
      <c r="C18" s="35" t="s">
        <v>1</v>
      </c>
      <c r="D18" s="33">
        <v>0</v>
      </c>
      <c r="E18" s="35" t="s">
        <v>50</v>
      </c>
      <c r="F18" s="35" t="s">
        <v>2</v>
      </c>
      <c r="G18" s="36">
        <f t="shared" si="0"/>
        <v>0</v>
      </c>
    </row>
    <row r="19" spans="1:7" ht="15">
      <c r="A19" s="34" t="s">
        <v>70</v>
      </c>
      <c r="B19" s="34">
        <v>1</v>
      </c>
      <c r="C19" s="35" t="s">
        <v>1</v>
      </c>
      <c r="D19" s="33">
        <v>0</v>
      </c>
      <c r="E19" s="35" t="s">
        <v>50</v>
      </c>
      <c r="F19" s="35" t="s">
        <v>2</v>
      </c>
      <c r="G19" s="36">
        <f t="shared" si="0"/>
        <v>0</v>
      </c>
    </row>
    <row r="20" spans="1:7" ht="15">
      <c r="A20" s="34" t="s">
        <v>71</v>
      </c>
      <c r="B20" s="34">
        <v>215</v>
      </c>
      <c r="C20" s="35" t="s">
        <v>1</v>
      </c>
      <c r="D20" s="33">
        <v>0</v>
      </c>
      <c r="E20" s="35" t="s">
        <v>48</v>
      </c>
      <c r="F20" s="35" t="s">
        <v>2</v>
      </c>
      <c r="G20" s="36">
        <f t="shared" si="0"/>
        <v>0</v>
      </c>
    </row>
    <row r="21" spans="1:7" ht="15">
      <c r="A21" s="34" t="s">
        <v>72</v>
      </c>
      <c r="B21" s="34">
        <v>222</v>
      </c>
      <c r="C21" s="35" t="s">
        <v>1</v>
      </c>
      <c r="D21" s="33">
        <v>0</v>
      </c>
      <c r="E21" s="35" t="s">
        <v>51</v>
      </c>
      <c r="F21" s="35" t="s">
        <v>2</v>
      </c>
      <c r="G21" s="36">
        <f t="shared" si="0"/>
        <v>0</v>
      </c>
    </row>
    <row r="22" spans="1:7" ht="15">
      <c r="A22" s="34" t="s">
        <v>73</v>
      </c>
      <c r="B22" s="34">
        <v>50</v>
      </c>
      <c r="C22" s="35" t="s">
        <v>1</v>
      </c>
      <c r="D22" s="33">
        <v>0</v>
      </c>
      <c r="E22" s="35" t="s">
        <v>51</v>
      </c>
      <c r="F22" s="35" t="s">
        <v>2</v>
      </c>
      <c r="G22" s="36">
        <f t="shared" si="0"/>
        <v>0</v>
      </c>
    </row>
    <row r="23" spans="1:7" ht="15">
      <c r="A23" s="37" t="s">
        <v>74</v>
      </c>
      <c r="B23" s="34">
        <v>1</v>
      </c>
      <c r="C23" s="35" t="s">
        <v>1</v>
      </c>
      <c r="D23" s="33">
        <v>0</v>
      </c>
      <c r="E23" s="35" t="s">
        <v>48</v>
      </c>
      <c r="F23" s="35" t="s">
        <v>2</v>
      </c>
      <c r="G23" s="36">
        <f t="shared" si="0"/>
        <v>0</v>
      </c>
    </row>
    <row r="24" spans="1:7" ht="15">
      <c r="A24" s="34" t="s">
        <v>75</v>
      </c>
      <c r="B24" s="34"/>
      <c r="C24" s="35"/>
      <c r="D24" s="36"/>
      <c r="E24" s="35"/>
      <c r="F24" s="35"/>
      <c r="G24" s="34"/>
    </row>
    <row r="25" spans="1:7" ht="15">
      <c r="A25" s="34" t="s">
        <v>55</v>
      </c>
      <c r="B25" s="37">
        <v>400</v>
      </c>
      <c r="C25" s="35" t="s">
        <v>1</v>
      </c>
      <c r="D25" s="33">
        <v>0</v>
      </c>
      <c r="E25" s="35" t="s">
        <v>49</v>
      </c>
      <c r="F25" s="35" t="s">
        <v>2</v>
      </c>
      <c r="G25" s="36">
        <f>B25*D25</f>
        <v>0</v>
      </c>
    </row>
    <row r="26" spans="1:7" ht="15">
      <c r="A26" s="34" t="s">
        <v>76</v>
      </c>
      <c r="B26" s="34"/>
      <c r="C26" s="35"/>
      <c r="D26" s="36"/>
      <c r="E26" s="35"/>
      <c r="F26" s="35"/>
      <c r="G26" s="34"/>
    </row>
    <row r="27" spans="1:7" ht="15">
      <c r="A27" s="34" t="s">
        <v>56</v>
      </c>
      <c r="B27" s="37">
        <v>200</v>
      </c>
      <c r="C27" s="35" t="s">
        <v>1</v>
      </c>
      <c r="D27" s="33">
        <v>0</v>
      </c>
      <c r="E27" s="35" t="s">
        <v>49</v>
      </c>
      <c r="F27" s="35" t="s">
        <v>2</v>
      </c>
      <c r="G27" s="36">
        <f>B27*D27</f>
        <v>0</v>
      </c>
    </row>
    <row r="28" spans="1:7" ht="15">
      <c r="A28" s="34" t="s">
        <v>77</v>
      </c>
      <c r="B28" s="34">
        <v>60</v>
      </c>
      <c r="C28" s="35" t="s">
        <v>1</v>
      </c>
      <c r="D28" s="33">
        <v>0</v>
      </c>
      <c r="E28" s="35" t="s">
        <v>51</v>
      </c>
      <c r="F28" s="35" t="s">
        <v>2</v>
      </c>
      <c r="G28" s="36">
        <f>B28*D28</f>
        <v>0</v>
      </c>
    </row>
    <row r="29" spans="1:7" ht="15">
      <c r="A29" s="34" t="s">
        <v>78</v>
      </c>
      <c r="B29" s="34">
        <v>10</v>
      </c>
      <c r="C29" s="35" t="s">
        <v>1</v>
      </c>
      <c r="D29" s="33">
        <v>0</v>
      </c>
      <c r="E29" s="35" t="s">
        <v>51</v>
      </c>
      <c r="F29" s="35" t="s">
        <v>2</v>
      </c>
      <c r="G29" s="36">
        <f>B29*D29</f>
        <v>0</v>
      </c>
    </row>
    <row r="30" spans="1:7" ht="15">
      <c r="A30" s="38" t="s">
        <v>14</v>
      </c>
      <c r="B30" s="34"/>
      <c r="C30" s="35"/>
      <c r="D30" s="34"/>
      <c r="E30" s="34"/>
      <c r="F30" s="35"/>
      <c r="G30" s="39">
        <f>SUM(G4:G29)</f>
        <v>0</v>
      </c>
    </row>
    <row r="31" spans="1:7" ht="15">
      <c r="A31" s="34"/>
      <c r="B31" s="34"/>
      <c r="C31" s="35"/>
      <c r="D31" s="34"/>
      <c r="E31" s="34"/>
      <c r="F31" s="35"/>
      <c r="G31" s="34"/>
    </row>
    <row r="32" spans="1:7" ht="15">
      <c r="A32" s="58" t="s">
        <v>84</v>
      </c>
      <c r="B32" s="59"/>
      <c r="C32" s="59"/>
      <c r="D32" s="60"/>
      <c r="E32" s="40"/>
      <c r="F32" s="41" t="s">
        <v>17</v>
      </c>
      <c r="G32" s="42">
        <f>G30*12</f>
        <v>0</v>
      </c>
    </row>
    <row r="33" spans="1:7" ht="15.75" customHeight="1">
      <c r="A33" s="61"/>
      <c r="B33" s="62"/>
      <c r="C33" s="62"/>
      <c r="D33" s="63"/>
      <c r="E33" s="43"/>
      <c r="F33" s="44"/>
      <c r="G33" s="45"/>
    </row>
    <row r="34" spans="1:7" ht="15">
      <c r="A34" s="34"/>
      <c r="B34" s="34"/>
      <c r="C34" s="35"/>
      <c r="D34" s="34"/>
      <c r="E34" s="34"/>
      <c r="F34" s="35"/>
      <c r="G34" s="34"/>
    </row>
    <row r="35" spans="1:7" ht="15">
      <c r="A35" s="34" t="s">
        <v>81</v>
      </c>
      <c r="B35" s="34">
        <v>12</v>
      </c>
      <c r="C35" s="35" t="s">
        <v>1</v>
      </c>
      <c r="D35" s="33">
        <v>0</v>
      </c>
      <c r="E35" s="35" t="s">
        <v>83</v>
      </c>
      <c r="F35" s="35"/>
      <c r="G35" s="36">
        <f>D35*B35</f>
        <v>0</v>
      </c>
    </row>
  </sheetData>
  <sheetProtection password="C6C6" sheet="1" objects="1" scenarios="1"/>
  <protectedRanges>
    <protectedRange sqref="D3:D29" name="Unit Price"/>
  </protectedRanges>
  <mergeCells count="2">
    <mergeCell ref="A1:G1"/>
    <mergeCell ref="A32:D33"/>
  </mergeCells>
  <printOptions/>
  <pageMargins left="0.2" right="0.2" top="0.5" bottom="0.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G36"/>
  <sheetViews>
    <sheetView zoomScalePageLayoutView="0" workbookViewId="0" topLeftCell="A1">
      <selection activeCell="D35" sqref="D35"/>
    </sheetView>
  </sheetViews>
  <sheetFormatPr defaultColWidth="9.140625" defaultRowHeight="15"/>
  <cols>
    <col min="1" max="1" width="65.00390625" style="0" customWidth="1"/>
    <col min="2" max="2" width="18.421875" style="0" customWidth="1"/>
    <col min="3" max="3" width="3.421875" style="1" customWidth="1"/>
    <col min="4" max="4" width="15.7109375" style="0" customWidth="1"/>
    <col min="5" max="5" width="12.7109375" style="0" customWidth="1"/>
    <col min="6" max="6" width="3.28125" style="1" customWidth="1"/>
    <col min="7" max="7" width="11.140625" style="0" customWidth="1"/>
  </cols>
  <sheetData>
    <row r="1" spans="1:7" ht="15">
      <c r="A1" s="64" t="s">
        <v>11</v>
      </c>
      <c r="B1" s="64"/>
      <c r="C1" s="64"/>
      <c r="D1" s="64"/>
      <c r="E1" s="64"/>
      <c r="F1" s="64"/>
      <c r="G1" s="64"/>
    </row>
    <row r="2" spans="1:7" ht="60">
      <c r="A2" s="46" t="s">
        <v>0</v>
      </c>
      <c r="B2" s="47" t="s">
        <v>5</v>
      </c>
      <c r="C2" s="46"/>
      <c r="D2" s="47" t="s">
        <v>52</v>
      </c>
      <c r="E2" s="47" t="s">
        <v>47</v>
      </c>
      <c r="F2" s="46"/>
      <c r="G2" s="47" t="s">
        <v>6</v>
      </c>
    </row>
    <row r="3" spans="1:7" ht="15">
      <c r="A3" s="34"/>
      <c r="B3" s="34"/>
      <c r="C3" s="35"/>
      <c r="D3" s="34"/>
      <c r="E3" s="34"/>
      <c r="F3" s="35"/>
      <c r="G3" s="34"/>
    </row>
    <row r="4" spans="1:7" ht="15">
      <c r="A4" s="34" t="s">
        <v>57</v>
      </c>
      <c r="B4" s="34">
        <v>150</v>
      </c>
      <c r="C4" s="35" t="s">
        <v>1</v>
      </c>
      <c r="D4" s="33">
        <v>0</v>
      </c>
      <c r="E4" s="35" t="s">
        <v>48</v>
      </c>
      <c r="F4" s="35" t="s">
        <v>2</v>
      </c>
      <c r="G4" s="36">
        <f>B4*D4</f>
        <v>0</v>
      </c>
    </row>
    <row r="5" spans="1:7" ht="15">
      <c r="A5" s="34" t="s">
        <v>58</v>
      </c>
      <c r="B5" s="34"/>
      <c r="C5" s="35"/>
      <c r="D5" s="33"/>
      <c r="E5" s="35"/>
      <c r="F5" s="35"/>
      <c r="G5" s="34"/>
    </row>
    <row r="6" spans="1:7" ht="15">
      <c r="A6" s="34" t="s">
        <v>7</v>
      </c>
      <c r="B6" s="34">
        <v>10</v>
      </c>
      <c r="C6" s="35" t="s">
        <v>1</v>
      </c>
      <c r="D6" s="33">
        <v>0</v>
      </c>
      <c r="E6" s="35" t="s">
        <v>48</v>
      </c>
      <c r="F6" s="35" t="s">
        <v>2</v>
      </c>
      <c r="G6" s="36">
        <f aca="true" t="shared" si="0" ref="G6:G11">B6*D6</f>
        <v>0</v>
      </c>
    </row>
    <row r="7" spans="1:7" ht="15">
      <c r="A7" s="34" t="s">
        <v>59</v>
      </c>
      <c r="B7" s="34">
        <v>9</v>
      </c>
      <c r="C7" s="35" t="s">
        <v>1</v>
      </c>
      <c r="D7" s="33">
        <v>0</v>
      </c>
      <c r="E7" s="35" t="s">
        <v>48</v>
      </c>
      <c r="F7" s="35" t="s">
        <v>2</v>
      </c>
      <c r="G7" s="36">
        <f t="shared" si="0"/>
        <v>0</v>
      </c>
    </row>
    <row r="8" spans="1:7" ht="15">
      <c r="A8" s="34" t="s">
        <v>60</v>
      </c>
      <c r="B8" s="34">
        <v>50</v>
      </c>
      <c r="C8" s="35" t="s">
        <v>1</v>
      </c>
      <c r="D8" s="33">
        <v>0</v>
      </c>
      <c r="E8" s="35" t="s">
        <v>48</v>
      </c>
      <c r="F8" s="35" t="s">
        <v>2</v>
      </c>
      <c r="G8" s="36">
        <f t="shared" si="0"/>
        <v>0</v>
      </c>
    </row>
    <row r="9" spans="1:7" ht="15">
      <c r="A9" s="34" t="s">
        <v>61</v>
      </c>
      <c r="B9" s="34">
        <v>28</v>
      </c>
      <c r="C9" s="35" t="s">
        <v>1</v>
      </c>
      <c r="D9" s="33">
        <v>0</v>
      </c>
      <c r="E9" s="35" t="s">
        <v>48</v>
      </c>
      <c r="F9" s="35" t="s">
        <v>2</v>
      </c>
      <c r="G9" s="36">
        <f t="shared" si="0"/>
        <v>0</v>
      </c>
    </row>
    <row r="10" spans="1:7" ht="15">
      <c r="A10" s="34" t="s">
        <v>62</v>
      </c>
      <c r="B10" s="34">
        <v>18</v>
      </c>
      <c r="C10" s="35" t="s">
        <v>1</v>
      </c>
      <c r="D10" s="33">
        <v>0</v>
      </c>
      <c r="E10" s="35" t="s">
        <v>48</v>
      </c>
      <c r="F10" s="35" t="s">
        <v>2</v>
      </c>
      <c r="G10" s="36">
        <f t="shared" si="0"/>
        <v>0</v>
      </c>
    </row>
    <row r="11" spans="1:7" ht="15">
      <c r="A11" s="34" t="s">
        <v>63</v>
      </c>
      <c r="B11" s="34">
        <v>3</v>
      </c>
      <c r="C11" s="35" t="s">
        <v>1</v>
      </c>
      <c r="D11" s="33">
        <v>0</v>
      </c>
      <c r="E11" s="35" t="s">
        <v>49</v>
      </c>
      <c r="F11" s="35" t="s">
        <v>2</v>
      </c>
      <c r="G11" s="36">
        <f t="shared" si="0"/>
        <v>0</v>
      </c>
    </row>
    <row r="12" spans="1:7" ht="15">
      <c r="A12" s="34" t="s">
        <v>64</v>
      </c>
      <c r="B12" s="34"/>
      <c r="C12" s="35"/>
      <c r="D12" s="33"/>
      <c r="E12" s="35"/>
      <c r="F12" s="35"/>
      <c r="G12" s="34"/>
    </row>
    <row r="13" spans="1:7" ht="15">
      <c r="A13" s="34" t="s">
        <v>8</v>
      </c>
      <c r="B13" s="34">
        <v>9</v>
      </c>
      <c r="C13" s="35" t="s">
        <v>1</v>
      </c>
      <c r="D13" s="33">
        <v>0</v>
      </c>
      <c r="E13" s="35" t="s">
        <v>49</v>
      </c>
      <c r="F13" s="35" t="s">
        <v>2</v>
      </c>
      <c r="G13" s="36">
        <f aca="true" t="shared" si="1" ref="G13:G23">B13*D13</f>
        <v>0</v>
      </c>
    </row>
    <row r="14" spans="1:7" ht="15">
      <c r="A14" s="34" t="s">
        <v>65</v>
      </c>
      <c r="B14" s="34">
        <v>8</v>
      </c>
      <c r="C14" s="35" t="s">
        <v>1</v>
      </c>
      <c r="D14" s="33">
        <v>0</v>
      </c>
      <c r="E14" s="35" t="s">
        <v>49</v>
      </c>
      <c r="F14" s="35" t="s">
        <v>2</v>
      </c>
      <c r="G14" s="36">
        <f t="shared" si="1"/>
        <v>0</v>
      </c>
    </row>
    <row r="15" spans="1:7" ht="15">
      <c r="A15" s="34" t="s">
        <v>66</v>
      </c>
      <c r="B15" s="34">
        <v>7</v>
      </c>
      <c r="C15" s="35" t="s">
        <v>1</v>
      </c>
      <c r="D15" s="33">
        <v>0</v>
      </c>
      <c r="E15" s="35" t="s">
        <v>49</v>
      </c>
      <c r="F15" s="35" t="s">
        <v>2</v>
      </c>
      <c r="G15" s="36">
        <f t="shared" si="1"/>
        <v>0</v>
      </c>
    </row>
    <row r="16" spans="1:7" ht="15">
      <c r="A16" s="34" t="s">
        <v>67</v>
      </c>
      <c r="B16" s="34">
        <v>1</v>
      </c>
      <c r="C16" s="35" t="s">
        <v>1</v>
      </c>
      <c r="D16" s="33">
        <v>0</v>
      </c>
      <c r="E16" s="35" t="s">
        <v>49</v>
      </c>
      <c r="F16" s="35" t="s">
        <v>2</v>
      </c>
      <c r="G16" s="36">
        <f t="shared" si="1"/>
        <v>0</v>
      </c>
    </row>
    <row r="17" spans="1:7" ht="15">
      <c r="A17" s="34" t="s">
        <v>68</v>
      </c>
      <c r="B17" s="34">
        <v>60</v>
      </c>
      <c r="C17" s="35" t="s">
        <v>1</v>
      </c>
      <c r="D17" s="33">
        <v>0</v>
      </c>
      <c r="E17" s="35" t="s">
        <v>48</v>
      </c>
      <c r="F17" s="35" t="s">
        <v>2</v>
      </c>
      <c r="G17" s="36">
        <f t="shared" si="1"/>
        <v>0</v>
      </c>
    </row>
    <row r="18" spans="1:7" ht="15">
      <c r="A18" s="34" t="s">
        <v>69</v>
      </c>
      <c r="B18" s="34">
        <v>3</v>
      </c>
      <c r="C18" s="35" t="s">
        <v>1</v>
      </c>
      <c r="D18" s="33">
        <v>0</v>
      </c>
      <c r="E18" s="35" t="s">
        <v>50</v>
      </c>
      <c r="F18" s="35" t="s">
        <v>2</v>
      </c>
      <c r="G18" s="36">
        <f t="shared" si="1"/>
        <v>0</v>
      </c>
    </row>
    <row r="19" spans="1:7" ht="15">
      <c r="A19" s="34" t="s">
        <v>70</v>
      </c>
      <c r="B19" s="34">
        <v>1</v>
      </c>
      <c r="C19" s="35" t="s">
        <v>1</v>
      </c>
      <c r="D19" s="33">
        <v>0</v>
      </c>
      <c r="E19" s="35" t="s">
        <v>50</v>
      </c>
      <c r="F19" s="35" t="s">
        <v>2</v>
      </c>
      <c r="G19" s="36">
        <f t="shared" si="1"/>
        <v>0</v>
      </c>
    </row>
    <row r="20" spans="1:7" ht="15">
      <c r="A20" s="34" t="s">
        <v>71</v>
      </c>
      <c r="B20" s="34">
        <v>215</v>
      </c>
      <c r="C20" s="35" t="s">
        <v>1</v>
      </c>
      <c r="D20" s="33">
        <v>0</v>
      </c>
      <c r="E20" s="35" t="s">
        <v>48</v>
      </c>
      <c r="F20" s="35" t="s">
        <v>2</v>
      </c>
      <c r="G20" s="36">
        <f t="shared" si="1"/>
        <v>0</v>
      </c>
    </row>
    <row r="21" spans="1:7" ht="15">
      <c r="A21" s="34" t="s">
        <v>72</v>
      </c>
      <c r="B21" s="34">
        <v>220</v>
      </c>
      <c r="C21" s="35" t="s">
        <v>1</v>
      </c>
      <c r="D21" s="33">
        <v>0</v>
      </c>
      <c r="E21" s="35" t="s">
        <v>51</v>
      </c>
      <c r="F21" s="35" t="s">
        <v>2</v>
      </c>
      <c r="G21" s="36">
        <f t="shared" si="1"/>
        <v>0</v>
      </c>
    </row>
    <row r="22" spans="1:7" ht="15">
      <c r="A22" s="34" t="s">
        <v>73</v>
      </c>
      <c r="B22" s="34">
        <v>50</v>
      </c>
      <c r="C22" s="35" t="s">
        <v>1</v>
      </c>
      <c r="D22" s="33">
        <v>0</v>
      </c>
      <c r="E22" s="35" t="s">
        <v>51</v>
      </c>
      <c r="F22" s="35" t="s">
        <v>2</v>
      </c>
      <c r="G22" s="36">
        <f t="shared" si="1"/>
        <v>0</v>
      </c>
    </row>
    <row r="23" spans="1:7" ht="15">
      <c r="A23" s="37" t="s">
        <v>74</v>
      </c>
      <c r="B23" s="34">
        <v>1</v>
      </c>
      <c r="C23" s="35" t="s">
        <v>1</v>
      </c>
      <c r="D23" s="33">
        <v>0</v>
      </c>
      <c r="E23" s="35" t="s">
        <v>48</v>
      </c>
      <c r="F23" s="35" t="s">
        <v>2</v>
      </c>
      <c r="G23" s="36">
        <f t="shared" si="1"/>
        <v>0</v>
      </c>
    </row>
    <row r="24" spans="1:7" ht="15">
      <c r="A24" s="34" t="s">
        <v>75</v>
      </c>
      <c r="B24" s="34"/>
      <c r="C24" s="35"/>
      <c r="D24" s="33"/>
      <c r="E24" s="35"/>
      <c r="F24" s="35"/>
      <c r="G24" s="34"/>
    </row>
    <row r="25" spans="1:7" ht="15">
      <c r="A25" s="34" t="s">
        <v>55</v>
      </c>
      <c r="B25" s="37">
        <v>400</v>
      </c>
      <c r="C25" s="35" t="s">
        <v>1</v>
      </c>
      <c r="D25" s="33">
        <v>0</v>
      </c>
      <c r="E25" s="35" t="s">
        <v>49</v>
      </c>
      <c r="F25" s="35" t="s">
        <v>2</v>
      </c>
      <c r="G25" s="36">
        <f>B25*D25</f>
        <v>0</v>
      </c>
    </row>
    <row r="26" spans="1:7" ht="15">
      <c r="A26" s="34" t="s">
        <v>76</v>
      </c>
      <c r="B26" s="34"/>
      <c r="C26" s="35"/>
      <c r="D26" s="33"/>
      <c r="E26" s="35"/>
      <c r="F26" s="35"/>
      <c r="G26" s="34"/>
    </row>
    <row r="27" spans="1:7" ht="15">
      <c r="A27" s="34" t="s">
        <v>56</v>
      </c>
      <c r="B27" s="37">
        <v>200</v>
      </c>
      <c r="C27" s="35" t="s">
        <v>1</v>
      </c>
      <c r="D27" s="33">
        <v>0</v>
      </c>
      <c r="E27" s="35" t="s">
        <v>49</v>
      </c>
      <c r="F27" s="35" t="s">
        <v>2</v>
      </c>
      <c r="G27" s="36">
        <f>B27*D27</f>
        <v>0</v>
      </c>
    </row>
    <row r="28" spans="1:7" ht="15">
      <c r="A28" s="34" t="s">
        <v>77</v>
      </c>
      <c r="B28" s="34">
        <v>60</v>
      </c>
      <c r="C28" s="35" t="s">
        <v>1</v>
      </c>
      <c r="D28" s="33">
        <v>0</v>
      </c>
      <c r="E28" s="35" t="s">
        <v>51</v>
      </c>
      <c r="F28" s="35" t="s">
        <v>2</v>
      </c>
      <c r="G28" s="36">
        <f>B28*D28</f>
        <v>0</v>
      </c>
    </row>
    <row r="29" spans="1:7" ht="15">
      <c r="A29" s="34" t="s">
        <v>78</v>
      </c>
      <c r="B29" s="34">
        <v>10</v>
      </c>
      <c r="C29" s="35" t="s">
        <v>1</v>
      </c>
      <c r="D29" s="33">
        <v>0</v>
      </c>
      <c r="E29" s="35" t="s">
        <v>51</v>
      </c>
      <c r="F29" s="35" t="s">
        <v>2</v>
      </c>
      <c r="G29" s="36">
        <f>B29*D29</f>
        <v>0</v>
      </c>
    </row>
    <row r="30" spans="1:7" ht="15">
      <c r="A30" s="38" t="s">
        <v>15</v>
      </c>
      <c r="B30" s="34"/>
      <c r="C30" s="35"/>
      <c r="D30" s="34"/>
      <c r="E30" s="34"/>
      <c r="F30" s="35"/>
      <c r="G30" s="39">
        <f>SUM(G4:G29)</f>
        <v>0</v>
      </c>
    </row>
    <row r="31" spans="1:7" ht="15">
      <c r="A31" s="34"/>
      <c r="B31" s="34"/>
      <c r="C31" s="35"/>
      <c r="D31" s="34"/>
      <c r="E31" s="34"/>
      <c r="F31" s="35"/>
      <c r="G31" s="34"/>
    </row>
    <row r="32" spans="1:7" ht="15">
      <c r="A32" s="58" t="s">
        <v>85</v>
      </c>
      <c r="B32" s="59"/>
      <c r="C32" s="59"/>
      <c r="D32" s="60"/>
      <c r="E32" s="40"/>
      <c r="F32" s="41" t="s">
        <v>18</v>
      </c>
      <c r="G32" s="42">
        <f>G30*12</f>
        <v>0</v>
      </c>
    </row>
    <row r="33" spans="1:7" ht="15.75" customHeight="1">
      <c r="A33" s="61"/>
      <c r="B33" s="62"/>
      <c r="C33" s="62"/>
      <c r="D33" s="63"/>
      <c r="E33" s="43"/>
      <c r="F33" s="44"/>
      <c r="G33" s="45"/>
    </row>
    <row r="34" spans="1:7" ht="15">
      <c r="A34" s="34"/>
      <c r="B34" s="34"/>
      <c r="C34" s="35"/>
      <c r="D34" s="34"/>
      <c r="E34" s="34"/>
      <c r="F34" s="35"/>
      <c r="G34" s="34"/>
    </row>
    <row r="35" spans="1:7" ht="15">
      <c r="A35" s="34" t="s">
        <v>81</v>
      </c>
      <c r="B35" s="34">
        <v>12</v>
      </c>
      <c r="C35" s="35" t="s">
        <v>1</v>
      </c>
      <c r="D35" s="33">
        <v>0</v>
      </c>
      <c r="E35" s="34" t="s">
        <v>82</v>
      </c>
      <c r="F35" s="35"/>
      <c r="G35" s="36">
        <f>D35*B35</f>
        <v>0</v>
      </c>
    </row>
    <row r="36" ht="15">
      <c r="D36" s="13"/>
    </row>
  </sheetData>
  <sheetProtection password="C6C6" sheet="1" objects="1" scenarios="1"/>
  <protectedRanges>
    <protectedRange sqref="D4 D6:D11 D13:D23 D25 D27 D28 D29" name="Unit Price"/>
  </protectedRanges>
  <mergeCells count="2">
    <mergeCell ref="A1:G1"/>
    <mergeCell ref="A32:D33"/>
  </mergeCells>
  <printOptions/>
  <pageMargins left="0.25" right="0.2" top="0.5" bottom="0.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35"/>
  <sheetViews>
    <sheetView zoomScalePageLayoutView="0" workbookViewId="0" topLeftCell="A1">
      <selection activeCell="D17" sqref="D17"/>
    </sheetView>
  </sheetViews>
  <sheetFormatPr defaultColWidth="9.140625" defaultRowHeight="15"/>
  <cols>
    <col min="1" max="1" width="65.00390625" style="0" customWidth="1"/>
    <col min="2" max="2" width="18.421875" style="0" customWidth="1"/>
    <col min="3" max="3" width="3.421875" style="1" customWidth="1"/>
    <col min="4" max="4" width="15.7109375" style="0" customWidth="1"/>
    <col min="5" max="5" width="11.28125" style="0" customWidth="1"/>
    <col min="6" max="6" width="3.28125" style="1" customWidth="1"/>
    <col min="7" max="7" width="11.140625" style="0" customWidth="1"/>
  </cols>
  <sheetData>
    <row r="1" spans="1:7" ht="15">
      <c r="A1" s="57" t="s">
        <v>12</v>
      </c>
      <c r="B1" s="57"/>
      <c r="C1" s="57"/>
      <c r="D1" s="57"/>
      <c r="E1" s="57"/>
      <c r="F1" s="57"/>
      <c r="G1" s="57"/>
    </row>
    <row r="2" spans="1:7" ht="60">
      <c r="A2" s="3" t="s">
        <v>0</v>
      </c>
      <c r="B2" s="4" t="s">
        <v>5</v>
      </c>
      <c r="C2" s="3"/>
      <c r="D2" s="4" t="s">
        <v>52</v>
      </c>
      <c r="E2" s="4" t="s">
        <v>47</v>
      </c>
      <c r="F2" s="3"/>
      <c r="G2" s="4" t="s">
        <v>6</v>
      </c>
    </row>
    <row r="4" spans="1:7" ht="15">
      <c r="A4" t="s">
        <v>57</v>
      </c>
      <c r="B4">
        <v>150</v>
      </c>
      <c r="C4" s="1" t="s">
        <v>1</v>
      </c>
      <c r="D4" s="21">
        <v>0</v>
      </c>
      <c r="E4" s="1" t="s">
        <v>48</v>
      </c>
      <c r="F4" s="1" t="s">
        <v>2</v>
      </c>
      <c r="G4">
        <f>B4*D4</f>
        <v>0</v>
      </c>
    </row>
    <row r="5" spans="1:5" ht="15">
      <c r="A5" t="s">
        <v>58</v>
      </c>
      <c r="D5" s="21"/>
      <c r="E5" s="1"/>
    </row>
    <row r="6" spans="1:7" ht="15">
      <c r="A6" t="s">
        <v>7</v>
      </c>
      <c r="B6">
        <v>10</v>
      </c>
      <c r="C6" s="1" t="s">
        <v>1</v>
      </c>
      <c r="D6" s="21">
        <v>0</v>
      </c>
      <c r="E6" s="1" t="s">
        <v>48</v>
      </c>
      <c r="F6" s="1" t="s">
        <v>2</v>
      </c>
      <c r="G6">
        <f aca="true" t="shared" si="0" ref="G6:G11">B6*D6</f>
        <v>0</v>
      </c>
    </row>
    <row r="7" spans="1:7" ht="15">
      <c r="A7" t="s">
        <v>59</v>
      </c>
      <c r="B7">
        <v>9</v>
      </c>
      <c r="C7" s="1" t="s">
        <v>1</v>
      </c>
      <c r="D7" s="21">
        <v>0</v>
      </c>
      <c r="E7" s="1" t="s">
        <v>48</v>
      </c>
      <c r="F7" s="1" t="s">
        <v>2</v>
      </c>
      <c r="G7">
        <f t="shared" si="0"/>
        <v>0</v>
      </c>
    </row>
    <row r="8" spans="1:7" ht="15">
      <c r="A8" t="s">
        <v>60</v>
      </c>
      <c r="B8">
        <v>50</v>
      </c>
      <c r="C8" s="1" t="s">
        <v>1</v>
      </c>
      <c r="D8" s="21">
        <v>0</v>
      </c>
      <c r="E8" s="1" t="s">
        <v>48</v>
      </c>
      <c r="F8" s="1" t="s">
        <v>2</v>
      </c>
      <c r="G8">
        <f t="shared" si="0"/>
        <v>0</v>
      </c>
    </row>
    <row r="9" spans="1:7" ht="15">
      <c r="A9" t="s">
        <v>61</v>
      </c>
      <c r="B9">
        <v>28</v>
      </c>
      <c r="C9" s="1" t="s">
        <v>1</v>
      </c>
      <c r="D9" s="21">
        <v>0</v>
      </c>
      <c r="E9" s="1" t="s">
        <v>48</v>
      </c>
      <c r="F9" s="1" t="s">
        <v>2</v>
      </c>
      <c r="G9">
        <f t="shared" si="0"/>
        <v>0</v>
      </c>
    </row>
    <row r="10" spans="1:7" ht="15">
      <c r="A10" t="s">
        <v>62</v>
      </c>
      <c r="B10">
        <v>18</v>
      </c>
      <c r="C10" s="1" t="s">
        <v>1</v>
      </c>
      <c r="D10" s="21">
        <v>0</v>
      </c>
      <c r="E10" s="1" t="s">
        <v>48</v>
      </c>
      <c r="F10" s="1" t="s">
        <v>2</v>
      </c>
      <c r="G10">
        <f t="shared" si="0"/>
        <v>0</v>
      </c>
    </row>
    <row r="11" spans="1:7" ht="15">
      <c r="A11" t="s">
        <v>63</v>
      </c>
      <c r="B11">
        <v>3</v>
      </c>
      <c r="C11" s="1" t="s">
        <v>1</v>
      </c>
      <c r="D11" s="21">
        <v>0</v>
      </c>
      <c r="E11" s="1" t="s">
        <v>49</v>
      </c>
      <c r="F11" s="1" t="s">
        <v>2</v>
      </c>
      <c r="G11">
        <f t="shared" si="0"/>
        <v>0</v>
      </c>
    </row>
    <row r="12" spans="1:5" ht="15">
      <c r="A12" t="s">
        <v>64</v>
      </c>
      <c r="D12" s="21"/>
      <c r="E12" s="1"/>
    </row>
    <row r="13" spans="1:7" ht="15">
      <c r="A13" t="s">
        <v>8</v>
      </c>
      <c r="B13">
        <v>9</v>
      </c>
      <c r="C13" s="1" t="s">
        <v>1</v>
      </c>
      <c r="D13" s="21">
        <v>0</v>
      </c>
      <c r="E13" s="1" t="s">
        <v>49</v>
      </c>
      <c r="F13" s="1" t="s">
        <v>2</v>
      </c>
      <c r="G13">
        <f aca="true" t="shared" si="1" ref="G13:G23">B13*D13</f>
        <v>0</v>
      </c>
    </row>
    <row r="14" spans="1:7" ht="15">
      <c r="A14" t="s">
        <v>65</v>
      </c>
      <c r="B14">
        <v>8</v>
      </c>
      <c r="C14" s="1" t="s">
        <v>1</v>
      </c>
      <c r="D14" s="21">
        <v>0</v>
      </c>
      <c r="E14" s="1" t="s">
        <v>49</v>
      </c>
      <c r="F14" s="1" t="s">
        <v>2</v>
      </c>
      <c r="G14">
        <f t="shared" si="1"/>
        <v>0</v>
      </c>
    </row>
    <row r="15" spans="1:7" ht="15">
      <c r="A15" t="s">
        <v>66</v>
      </c>
      <c r="B15">
        <v>7</v>
      </c>
      <c r="C15" s="1" t="s">
        <v>1</v>
      </c>
      <c r="D15" s="21">
        <v>0</v>
      </c>
      <c r="E15" s="1" t="s">
        <v>49</v>
      </c>
      <c r="F15" s="1" t="s">
        <v>2</v>
      </c>
      <c r="G15">
        <f t="shared" si="1"/>
        <v>0</v>
      </c>
    </row>
    <row r="16" spans="1:7" ht="15">
      <c r="A16" t="s">
        <v>67</v>
      </c>
      <c r="B16">
        <v>1</v>
      </c>
      <c r="C16" s="1" t="s">
        <v>1</v>
      </c>
      <c r="D16" s="21">
        <v>0</v>
      </c>
      <c r="E16" s="1" t="s">
        <v>49</v>
      </c>
      <c r="F16" s="1" t="s">
        <v>2</v>
      </c>
      <c r="G16">
        <f t="shared" si="1"/>
        <v>0</v>
      </c>
    </row>
    <row r="17" spans="1:7" ht="15">
      <c r="A17" t="s">
        <v>68</v>
      </c>
      <c r="B17">
        <v>60</v>
      </c>
      <c r="C17" s="1" t="s">
        <v>1</v>
      </c>
      <c r="D17" s="21">
        <v>0</v>
      </c>
      <c r="E17" s="1" t="s">
        <v>48</v>
      </c>
      <c r="F17" s="1" t="s">
        <v>2</v>
      </c>
      <c r="G17">
        <f t="shared" si="1"/>
        <v>0</v>
      </c>
    </row>
    <row r="18" spans="1:7" ht="15">
      <c r="A18" t="s">
        <v>69</v>
      </c>
      <c r="B18">
        <v>3</v>
      </c>
      <c r="C18" s="1" t="s">
        <v>1</v>
      </c>
      <c r="D18" s="21">
        <v>0</v>
      </c>
      <c r="E18" s="1" t="s">
        <v>50</v>
      </c>
      <c r="F18" s="1" t="s">
        <v>2</v>
      </c>
      <c r="G18">
        <f t="shared" si="1"/>
        <v>0</v>
      </c>
    </row>
    <row r="19" spans="1:7" ht="15">
      <c r="A19" t="s">
        <v>70</v>
      </c>
      <c r="B19">
        <v>1</v>
      </c>
      <c r="C19" s="1" t="s">
        <v>1</v>
      </c>
      <c r="D19" s="21">
        <v>0</v>
      </c>
      <c r="E19" s="1" t="s">
        <v>50</v>
      </c>
      <c r="F19" s="1" t="s">
        <v>2</v>
      </c>
      <c r="G19">
        <f t="shared" si="1"/>
        <v>0</v>
      </c>
    </row>
    <row r="20" spans="1:7" ht="15">
      <c r="A20" t="s">
        <v>71</v>
      </c>
      <c r="B20">
        <v>215</v>
      </c>
      <c r="C20" s="1" t="s">
        <v>1</v>
      </c>
      <c r="D20" s="21">
        <v>0</v>
      </c>
      <c r="E20" s="1" t="s">
        <v>48</v>
      </c>
      <c r="F20" s="1" t="s">
        <v>2</v>
      </c>
      <c r="G20">
        <f t="shared" si="1"/>
        <v>0</v>
      </c>
    </row>
    <row r="21" spans="1:7" ht="15">
      <c r="A21" t="s">
        <v>72</v>
      </c>
      <c r="B21">
        <v>220</v>
      </c>
      <c r="C21" s="1" t="s">
        <v>1</v>
      </c>
      <c r="D21" s="21">
        <v>0</v>
      </c>
      <c r="E21" s="1" t="s">
        <v>51</v>
      </c>
      <c r="F21" s="1" t="s">
        <v>2</v>
      </c>
      <c r="G21">
        <f t="shared" si="1"/>
        <v>0</v>
      </c>
    </row>
    <row r="22" spans="1:7" ht="15">
      <c r="A22" t="s">
        <v>73</v>
      </c>
      <c r="B22">
        <v>50</v>
      </c>
      <c r="C22" s="1" t="s">
        <v>1</v>
      </c>
      <c r="D22" s="21">
        <v>0</v>
      </c>
      <c r="E22" s="1" t="s">
        <v>51</v>
      </c>
      <c r="F22" s="1" t="s">
        <v>2</v>
      </c>
      <c r="G22">
        <f t="shared" si="1"/>
        <v>0</v>
      </c>
    </row>
    <row r="23" spans="1:7" ht="15">
      <c r="A23" s="10" t="s">
        <v>74</v>
      </c>
      <c r="B23">
        <v>1</v>
      </c>
      <c r="C23" s="1" t="s">
        <v>1</v>
      </c>
      <c r="D23" s="21">
        <v>0</v>
      </c>
      <c r="E23" s="1" t="s">
        <v>48</v>
      </c>
      <c r="F23" s="1" t="s">
        <v>2</v>
      </c>
      <c r="G23">
        <f t="shared" si="1"/>
        <v>0</v>
      </c>
    </row>
    <row r="24" spans="1:5" ht="15">
      <c r="A24" t="s">
        <v>75</v>
      </c>
      <c r="D24" s="21"/>
      <c r="E24" s="1"/>
    </row>
    <row r="25" spans="1:7" ht="15">
      <c r="A25" t="s">
        <v>55</v>
      </c>
      <c r="B25" s="10">
        <v>400</v>
      </c>
      <c r="C25" s="1" t="s">
        <v>1</v>
      </c>
      <c r="D25" s="21">
        <v>0</v>
      </c>
      <c r="E25" s="1" t="s">
        <v>49</v>
      </c>
      <c r="F25" s="1" t="s">
        <v>2</v>
      </c>
      <c r="G25">
        <f>B25*D25</f>
        <v>0</v>
      </c>
    </row>
    <row r="26" spans="1:5" ht="15">
      <c r="A26" t="s">
        <v>76</v>
      </c>
      <c r="D26" s="21"/>
      <c r="E26" s="1"/>
    </row>
    <row r="27" spans="1:7" ht="15">
      <c r="A27" t="s">
        <v>56</v>
      </c>
      <c r="B27" s="10">
        <v>200</v>
      </c>
      <c r="C27" s="1" t="s">
        <v>1</v>
      </c>
      <c r="D27" s="21">
        <v>0</v>
      </c>
      <c r="E27" s="1" t="s">
        <v>49</v>
      </c>
      <c r="F27" s="1" t="s">
        <v>2</v>
      </c>
      <c r="G27">
        <f>B27*D27</f>
        <v>0</v>
      </c>
    </row>
    <row r="28" spans="1:7" ht="15">
      <c r="A28" t="s">
        <v>77</v>
      </c>
      <c r="B28">
        <v>60</v>
      </c>
      <c r="C28" s="1" t="s">
        <v>1</v>
      </c>
      <c r="D28" s="21">
        <v>0</v>
      </c>
      <c r="E28" s="1" t="s">
        <v>51</v>
      </c>
      <c r="F28" s="1" t="s">
        <v>2</v>
      </c>
      <c r="G28">
        <f>B28*D28</f>
        <v>0</v>
      </c>
    </row>
    <row r="29" spans="1:7" ht="15">
      <c r="A29" t="s">
        <v>78</v>
      </c>
      <c r="B29">
        <v>10</v>
      </c>
      <c r="C29" s="1" t="s">
        <v>1</v>
      </c>
      <c r="D29" s="21">
        <v>0</v>
      </c>
      <c r="E29" s="1" t="s">
        <v>51</v>
      </c>
      <c r="F29" s="1" t="s">
        <v>2</v>
      </c>
      <c r="G29">
        <f>B29*D29</f>
        <v>0</v>
      </c>
    </row>
    <row r="30" spans="1:7" ht="15">
      <c r="A30" s="2" t="s">
        <v>19</v>
      </c>
      <c r="G30" s="2">
        <f>SUM(G4:G29)</f>
        <v>0</v>
      </c>
    </row>
    <row r="32" spans="1:7" ht="15">
      <c r="A32" s="51" t="s">
        <v>86</v>
      </c>
      <c r="B32" s="52"/>
      <c r="C32" s="52"/>
      <c r="D32" s="53"/>
      <c r="E32" s="9"/>
      <c r="F32" s="8" t="s">
        <v>20</v>
      </c>
      <c r="G32" s="7">
        <f>G30*12</f>
        <v>0</v>
      </c>
    </row>
    <row r="33" spans="1:7" ht="15.75" customHeight="1">
      <c r="A33" s="54"/>
      <c r="B33" s="55"/>
      <c r="C33" s="55"/>
      <c r="D33" s="56"/>
      <c r="E33" s="20"/>
      <c r="F33" s="5"/>
      <c r="G33" s="6"/>
    </row>
    <row r="35" spans="1:7" ht="16.5" customHeight="1">
      <c r="A35" t="s">
        <v>81</v>
      </c>
      <c r="B35">
        <v>12</v>
      </c>
      <c r="C35" s="1" t="s">
        <v>1</v>
      </c>
      <c r="D35" s="33">
        <v>0</v>
      </c>
      <c r="E35" s="32" t="s">
        <v>82</v>
      </c>
      <c r="G35" s="21">
        <f>D35*B35</f>
        <v>0</v>
      </c>
    </row>
  </sheetData>
  <sheetProtection password="C6C6" sheet="1" objects="1" scenarios="1"/>
  <protectedRanges>
    <protectedRange sqref="D4 D6:D11 D13:D23 D25 D27:D29" name="Unit Price"/>
  </protectedRanges>
  <mergeCells count="2">
    <mergeCell ref="A1:G1"/>
    <mergeCell ref="A32:D33"/>
  </mergeCells>
  <printOptions/>
  <pageMargins left="0.2" right="0.2" top="0.5" bottom="0.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34"/>
  <sheetViews>
    <sheetView zoomScalePageLayoutView="0" workbookViewId="0" topLeftCell="A1">
      <selection activeCell="D2" sqref="D1:D16384"/>
    </sheetView>
  </sheetViews>
  <sheetFormatPr defaultColWidth="9.140625" defaultRowHeight="15"/>
  <cols>
    <col min="1" max="1" width="65.00390625" style="0" customWidth="1"/>
    <col min="2" max="2" width="18.421875" style="0" customWidth="1"/>
    <col min="3" max="3" width="3.421875" style="1" customWidth="1"/>
    <col min="4" max="4" width="15.7109375" style="0" customWidth="1"/>
    <col min="5" max="5" width="14.28125" style="0" customWidth="1"/>
    <col min="6" max="6" width="3.28125" style="1" customWidth="1"/>
    <col min="7" max="7" width="11.140625" style="0" customWidth="1"/>
  </cols>
  <sheetData>
    <row r="1" spans="1:7" ht="15">
      <c r="A1" s="57" t="s">
        <v>13</v>
      </c>
      <c r="B1" s="57"/>
      <c r="C1" s="57"/>
      <c r="D1" s="57"/>
      <c r="E1" s="57"/>
      <c r="F1" s="57"/>
      <c r="G1" s="57"/>
    </row>
    <row r="2" spans="1:7" ht="60">
      <c r="A2" s="3" t="s">
        <v>0</v>
      </c>
      <c r="B2" s="4" t="s">
        <v>5</v>
      </c>
      <c r="C2" s="3"/>
      <c r="D2" s="4" t="s">
        <v>52</v>
      </c>
      <c r="E2" s="4" t="s">
        <v>47</v>
      </c>
      <c r="F2" s="3"/>
      <c r="G2" s="4" t="s">
        <v>6</v>
      </c>
    </row>
    <row r="3" spans="1:7" ht="15">
      <c r="A3" t="s">
        <v>57</v>
      </c>
      <c r="B3">
        <v>150</v>
      </c>
      <c r="C3" s="1" t="s">
        <v>1</v>
      </c>
      <c r="D3" s="21">
        <v>0</v>
      </c>
      <c r="E3" s="1" t="s">
        <v>48</v>
      </c>
      <c r="F3" s="1" t="s">
        <v>2</v>
      </c>
      <c r="G3" s="21">
        <f>B3*D3</f>
        <v>0</v>
      </c>
    </row>
    <row r="4" spans="1:5" ht="15">
      <c r="A4" t="s">
        <v>58</v>
      </c>
      <c r="D4" s="21"/>
      <c r="E4" s="1"/>
    </row>
    <row r="5" spans="1:7" ht="15">
      <c r="A5" t="s">
        <v>7</v>
      </c>
      <c r="B5">
        <v>10</v>
      </c>
      <c r="C5" s="1" t="s">
        <v>1</v>
      </c>
      <c r="D5" s="21">
        <v>0</v>
      </c>
      <c r="E5" s="1" t="s">
        <v>48</v>
      </c>
      <c r="F5" s="1" t="s">
        <v>2</v>
      </c>
      <c r="G5" s="21">
        <f aca="true" t="shared" si="0" ref="G5:G10">B5*D5</f>
        <v>0</v>
      </c>
    </row>
    <row r="6" spans="1:7" ht="15">
      <c r="A6" t="s">
        <v>59</v>
      </c>
      <c r="B6">
        <v>9</v>
      </c>
      <c r="C6" s="1" t="s">
        <v>1</v>
      </c>
      <c r="D6" s="21">
        <v>0</v>
      </c>
      <c r="E6" s="1" t="s">
        <v>48</v>
      </c>
      <c r="F6" s="1" t="s">
        <v>2</v>
      </c>
      <c r="G6" s="21">
        <f t="shared" si="0"/>
        <v>0</v>
      </c>
    </row>
    <row r="7" spans="1:7" ht="15">
      <c r="A7" t="s">
        <v>60</v>
      </c>
      <c r="B7">
        <v>50</v>
      </c>
      <c r="C7" s="1" t="s">
        <v>1</v>
      </c>
      <c r="D7" s="21">
        <v>0</v>
      </c>
      <c r="E7" s="1" t="s">
        <v>48</v>
      </c>
      <c r="F7" s="1" t="s">
        <v>2</v>
      </c>
      <c r="G7" s="21">
        <f t="shared" si="0"/>
        <v>0</v>
      </c>
    </row>
    <row r="8" spans="1:7" ht="15">
      <c r="A8" t="s">
        <v>61</v>
      </c>
      <c r="B8">
        <v>28</v>
      </c>
      <c r="C8" s="1" t="s">
        <v>1</v>
      </c>
      <c r="D8" s="21">
        <v>0</v>
      </c>
      <c r="E8" s="1" t="s">
        <v>48</v>
      </c>
      <c r="F8" s="1" t="s">
        <v>2</v>
      </c>
      <c r="G8" s="21">
        <f t="shared" si="0"/>
        <v>0</v>
      </c>
    </row>
    <row r="9" spans="1:7" ht="15">
      <c r="A9" t="s">
        <v>62</v>
      </c>
      <c r="B9">
        <v>18</v>
      </c>
      <c r="C9" s="1" t="s">
        <v>1</v>
      </c>
      <c r="D9" s="21">
        <v>0</v>
      </c>
      <c r="E9" s="1" t="s">
        <v>48</v>
      </c>
      <c r="F9" s="1" t="s">
        <v>2</v>
      </c>
      <c r="G9" s="21">
        <f t="shared" si="0"/>
        <v>0</v>
      </c>
    </row>
    <row r="10" spans="1:7" ht="15">
      <c r="A10" t="s">
        <v>63</v>
      </c>
      <c r="B10">
        <v>3</v>
      </c>
      <c r="C10" s="1" t="s">
        <v>1</v>
      </c>
      <c r="D10" s="21">
        <v>0</v>
      </c>
      <c r="E10" s="1" t="s">
        <v>49</v>
      </c>
      <c r="F10" s="1" t="s">
        <v>2</v>
      </c>
      <c r="G10" s="21">
        <f t="shared" si="0"/>
        <v>0</v>
      </c>
    </row>
    <row r="11" spans="1:5" ht="15">
      <c r="A11" t="s">
        <v>64</v>
      </c>
      <c r="D11" s="21"/>
      <c r="E11" s="1"/>
    </row>
    <row r="12" spans="1:7" ht="15">
      <c r="A12" t="s">
        <v>8</v>
      </c>
      <c r="B12">
        <v>9</v>
      </c>
      <c r="C12" s="1" t="s">
        <v>1</v>
      </c>
      <c r="D12" s="21">
        <v>0</v>
      </c>
      <c r="E12" s="1" t="s">
        <v>49</v>
      </c>
      <c r="F12" s="1" t="s">
        <v>2</v>
      </c>
      <c r="G12" s="21">
        <f aca="true" t="shared" si="1" ref="G12:G22">B12*D12</f>
        <v>0</v>
      </c>
    </row>
    <row r="13" spans="1:7" ht="15">
      <c r="A13" t="s">
        <v>65</v>
      </c>
      <c r="B13">
        <v>8</v>
      </c>
      <c r="C13" s="1" t="s">
        <v>1</v>
      </c>
      <c r="D13" s="21">
        <v>0</v>
      </c>
      <c r="E13" s="1" t="s">
        <v>49</v>
      </c>
      <c r="F13" s="1" t="s">
        <v>2</v>
      </c>
      <c r="G13" s="21">
        <f t="shared" si="1"/>
        <v>0</v>
      </c>
    </row>
    <row r="14" spans="1:7" ht="15">
      <c r="A14" t="s">
        <v>66</v>
      </c>
      <c r="B14">
        <v>7</v>
      </c>
      <c r="C14" s="1" t="s">
        <v>1</v>
      </c>
      <c r="D14" s="21">
        <v>0</v>
      </c>
      <c r="E14" s="1" t="s">
        <v>49</v>
      </c>
      <c r="F14" s="1" t="s">
        <v>2</v>
      </c>
      <c r="G14" s="21">
        <f t="shared" si="1"/>
        <v>0</v>
      </c>
    </row>
    <row r="15" spans="1:7" ht="15">
      <c r="A15" t="s">
        <v>67</v>
      </c>
      <c r="B15">
        <v>1</v>
      </c>
      <c r="C15" s="1" t="s">
        <v>1</v>
      </c>
      <c r="D15" s="21">
        <v>0</v>
      </c>
      <c r="E15" s="1" t="s">
        <v>49</v>
      </c>
      <c r="F15" s="1" t="s">
        <v>2</v>
      </c>
      <c r="G15" s="21">
        <f t="shared" si="1"/>
        <v>0</v>
      </c>
    </row>
    <row r="16" spans="1:7" ht="15">
      <c r="A16" t="s">
        <v>68</v>
      </c>
      <c r="B16">
        <v>60</v>
      </c>
      <c r="C16" s="1" t="s">
        <v>1</v>
      </c>
      <c r="D16" s="21">
        <v>0</v>
      </c>
      <c r="E16" s="1" t="s">
        <v>48</v>
      </c>
      <c r="F16" s="1" t="s">
        <v>2</v>
      </c>
      <c r="G16" s="21">
        <f t="shared" si="1"/>
        <v>0</v>
      </c>
    </row>
    <row r="17" spans="1:7" ht="15">
      <c r="A17" t="s">
        <v>69</v>
      </c>
      <c r="B17">
        <v>3</v>
      </c>
      <c r="C17" s="1" t="s">
        <v>1</v>
      </c>
      <c r="D17" s="21">
        <v>0</v>
      </c>
      <c r="E17" s="1" t="s">
        <v>50</v>
      </c>
      <c r="F17" s="1" t="s">
        <v>2</v>
      </c>
      <c r="G17" s="21">
        <f t="shared" si="1"/>
        <v>0</v>
      </c>
    </row>
    <row r="18" spans="1:7" ht="15">
      <c r="A18" t="s">
        <v>70</v>
      </c>
      <c r="B18">
        <v>1</v>
      </c>
      <c r="C18" s="1" t="s">
        <v>1</v>
      </c>
      <c r="D18" s="21">
        <v>0</v>
      </c>
      <c r="E18" s="1" t="s">
        <v>50</v>
      </c>
      <c r="F18" s="1" t="s">
        <v>2</v>
      </c>
      <c r="G18" s="21">
        <f t="shared" si="1"/>
        <v>0</v>
      </c>
    </row>
    <row r="19" spans="1:7" ht="15">
      <c r="A19" t="s">
        <v>71</v>
      </c>
      <c r="B19">
        <v>215</v>
      </c>
      <c r="C19" s="1" t="s">
        <v>1</v>
      </c>
      <c r="D19" s="21">
        <v>0</v>
      </c>
      <c r="E19" s="1" t="s">
        <v>48</v>
      </c>
      <c r="F19" s="1" t="s">
        <v>2</v>
      </c>
      <c r="G19" s="21">
        <f t="shared" si="1"/>
        <v>0</v>
      </c>
    </row>
    <row r="20" spans="1:7" ht="15">
      <c r="A20" t="s">
        <v>72</v>
      </c>
      <c r="B20">
        <v>220</v>
      </c>
      <c r="C20" s="1" t="s">
        <v>1</v>
      </c>
      <c r="D20" s="21">
        <v>0</v>
      </c>
      <c r="E20" s="1" t="s">
        <v>51</v>
      </c>
      <c r="F20" s="1" t="s">
        <v>2</v>
      </c>
      <c r="G20" s="21">
        <f t="shared" si="1"/>
        <v>0</v>
      </c>
    </row>
    <row r="21" spans="1:7" ht="15">
      <c r="A21" t="s">
        <v>79</v>
      </c>
      <c r="B21">
        <v>50</v>
      </c>
      <c r="C21" s="1" t="s">
        <v>1</v>
      </c>
      <c r="D21" s="21">
        <v>0</v>
      </c>
      <c r="E21" s="1" t="s">
        <v>51</v>
      </c>
      <c r="F21" s="1" t="s">
        <v>2</v>
      </c>
      <c r="G21" s="21">
        <f t="shared" si="1"/>
        <v>0</v>
      </c>
    </row>
    <row r="22" spans="1:7" ht="15">
      <c r="A22" s="10" t="s">
        <v>74</v>
      </c>
      <c r="B22">
        <v>1</v>
      </c>
      <c r="C22" s="1" t="s">
        <v>1</v>
      </c>
      <c r="D22" s="21">
        <v>0</v>
      </c>
      <c r="E22" s="1" t="s">
        <v>48</v>
      </c>
      <c r="F22" s="1" t="s">
        <v>2</v>
      </c>
      <c r="G22" s="21">
        <f t="shared" si="1"/>
        <v>0</v>
      </c>
    </row>
    <row r="23" spans="1:5" ht="15">
      <c r="A23" t="s">
        <v>75</v>
      </c>
      <c r="D23" s="21"/>
      <c r="E23" s="1"/>
    </row>
    <row r="24" spans="1:7" ht="15">
      <c r="A24" t="s">
        <v>55</v>
      </c>
      <c r="B24" s="10">
        <v>400</v>
      </c>
      <c r="C24" s="1" t="s">
        <v>1</v>
      </c>
      <c r="D24" s="21">
        <v>0</v>
      </c>
      <c r="E24" s="1" t="s">
        <v>49</v>
      </c>
      <c r="F24" s="1" t="s">
        <v>2</v>
      </c>
      <c r="G24" s="21">
        <f>B24*D24</f>
        <v>0</v>
      </c>
    </row>
    <row r="25" spans="1:5" ht="15">
      <c r="A25" t="s">
        <v>76</v>
      </c>
      <c r="D25" s="21"/>
      <c r="E25" s="1"/>
    </row>
    <row r="26" spans="1:7" ht="15">
      <c r="A26" t="s">
        <v>56</v>
      </c>
      <c r="B26" s="10">
        <v>200</v>
      </c>
      <c r="C26" s="1" t="s">
        <v>1</v>
      </c>
      <c r="D26" s="21">
        <v>0</v>
      </c>
      <c r="E26" s="1" t="s">
        <v>49</v>
      </c>
      <c r="F26" s="1" t="s">
        <v>2</v>
      </c>
      <c r="G26" s="21">
        <f>B26*D26</f>
        <v>0</v>
      </c>
    </row>
    <row r="27" spans="1:7" ht="15">
      <c r="A27" t="s">
        <v>77</v>
      </c>
      <c r="B27">
        <v>60</v>
      </c>
      <c r="C27" s="1" t="s">
        <v>1</v>
      </c>
      <c r="D27" s="21">
        <v>0</v>
      </c>
      <c r="E27" s="1" t="s">
        <v>51</v>
      </c>
      <c r="F27" s="1" t="s">
        <v>2</v>
      </c>
      <c r="G27" s="21">
        <f>B27*D27</f>
        <v>0</v>
      </c>
    </row>
    <row r="28" spans="1:7" ht="15">
      <c r="A28" t="s">
        <v>78</v>
      </c>
      <c r="B28">
        <v>10</v>
      </c>
      <c r="C28" s="1" t="s">
        <v>1</v>
      </c>
      <c r="D28" s="21">
        <v>0</v>
      </c>
      <c r="E28" s="1" t="s">
        <v>51</v>
      </c>
      <c r="F28" s="1" t="s">
        <v>2</v>
      </c>
      <c r="G28" s="21">
        <f>B28*D28</f>
        <v>0</v>
      </c>
    </row>
    <row r="29" spans="1:7" ht="15">
      <c r="A29" s="2" t="s">
        <v>21</v>
      </c>
      <c r="G29" s="2">
        <f>SUM(G3:G28)</f>
        <v>0</v>
      </c>
    </row>
    <row r="31" spans="1:7" ht="15">
      <c r="A31" s="51" t="s">
        <v>87</v>
      </c>
      <c r="B31" s="52"/>
      <c r="C31" s="52"/>
      <c r="D31" s="53"/>
      <c r="E31" s="9"/>
      <c r="F31" s="8" t="s">
        <v>22</v>
      </c>
      <c r="G31" s="23">
        <f>G29*12</f>
        <v>0</v>
      </c>
    </row>
    <row r="32" spans="1:7" ht="15.75" customHeight="1">
      <c r="A32" s="54"/>
      <c r="B32" s="55"/>
      <c r="C32" s="55"/>
      <c r="D32" s="56"/>
      <c r="E32" s="20"/>
      <c r="F32" s="5"/>
      <c r="G32" s="6"/>
    </row>
    <row r="34" spans="1:7" ht="15">
      <c r="A34" t="s">
        <v>81</v>
      </c>
      <c r="B34">
        <v>12</v>
      </c>
      <c r="C34" s="1" t="s">
        <v>1</v>
      </c>
      <c r="D34" s="33">
        <v>0</v>
      </c>
      <c r="E34" s="32" t="s">
        <v>82</v>
      </c>
      <c r="G34" s="21">
        <f>D34*B34</f>
        <v>0</v>
      </c>
    </row>
  </sheetData>
  <sheetProtection password="C6C6" sheet="1" objects="1" scenarios="1"/>
  <protectedRanges>
    <protectedRange sqref="D3 D5:D10 D12:D22 D25 D25 D24 D26 D27 D28" name="Unit Price"/>
  </protectedRanges>
  <mergeCells count="2">
    <mergeCell ref="A1:G1"/>
    <mergeCell ref="A31:D32"/>
  </mergeCells>
  <printOptions/>
  <pageMargins left="0.2" right="0.2" top="0.5" bottom="0.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K30"/>
  <sheetViews>
    <sheetView zoomScalePageLayoutView="0" workbookViewId="0" topLeftCell="A13">
      <selection activeCell="I27" sqref="I27"/>
    </sheetView>
  </sheetViews>
  <sheetFormatPr defaultColWidth="9.140625" defaultRowHeight="15"/>
  <cols>
    <col min="7" max="7" width="12.140625" style="0" customWidth="1"/>
    <col min="8" max="8" width="3.421875" style="0" customWidth="1"/>
    <col min="9" max="9" width="21.140625" style="0" customWidth="1"/>
  </cols>
  <sheetData>
    <row r="1" spans="1:11" ht="25.5" customHeight="1">
      <c r="A1" s="70" t="s">
        <v>53</v>
      </c>
      <c r="B1" s="70"/>
      <c r="C1" s="70"/>
      <c r="D1" s="70"/>
      <c r="E1" s="70"/>
      <c r="F1" s="70"/>
      <c r="G1" s="70"/>
      <c r="H1" s="70"/>
      <c r="I1" s="70"/>
      <c r="J1" s="70"/>
      <c r="K1" s="70"/>
    </row>
    <row r="3" spans="1:11" ht="15">
      <c r="A3" s="71" t="s">
        <v>23</v>
      </c>
      <c r="B3" s="71"/>
      <c r="C3" s="71"/>
      <c r="D3" s="71"/>
      <c r="E3" s="71"/>
      <c r="F3" s="71"/>
      <c r="G3" s="71"/>
      <c r="H3" s="71"/>
      <c r="I3" s="71"/>
      <c r="J3" s="71"/>
      <c r="K3" s="71"/>
    </row>
    <row r="4" spans="1:11" ht="15">
      <c r="A4" s="71"/>
      <c r="B4" s="71"/>
      <c r="C4" s="71"/>
      <c r="D4" s="71"/>
      <c r="E4" s="71"/>
      <c r="F4" s="71"/>
      <c r="G4" s="71"/>
      <c r="H4" s="71"/>
      <c r="I4" s="71"/>
      <c r="J4" s="71"/>
      <c r="K4" s="71"/>
    </row>
    <row r="5" spans="1:11" ht="9" customHeight="1">
      <c r="A5" s="71"/>
      <c r="B5" s="71"/>
      <c r="C5" s="71"/>
      <c r="D5" s="71"/>
      <c r="E5" s="71"/>
      <c r="F5" s="71"/>
      <c r="G5" s="71"/>
      <c r="H5" s="71"/>
      <c r="I5" s="71"/>
      <c r="J5" s="71"/>
      <c r="K5" s="71"/>
    </row>
    <row r="6" spans="1:11" ht="15" hidden="1">
      <c r="A6" s="71"/>
      <c r="B6" s="71"/>
      <c r="C6" s="71"/>
      <c r="D6" s="71"/>
      <c r="E6" s="71"/>
      <c r="F6" s="71"/>
      <c r="G6" s="71"/>
      <c r="H6" s="71"/>
      <c r="I6" s="71"/>
      <c r="J6" s="71"/>
      <c r="K6" s="71"/>
    </row>
    <row r="9" spans="1:10" ht="15">
      <c r="A9" s="72" t="s">
        <v>24</v>
      </c>
      <c r="B9" s="72"/>
      <c r="C9" s="72"/>
      <c r="D9" s="72"/>
      <c r="E9" s="72"/>
      <c r="F9" s="72"/>
      <c r="G9" s="72"/>
      <c r="H9" s="72"/>
      <c r="I9" s="72"/>
      <c r="J9" s="72"/>
    </row>
    <row r="10" spans="1:9" ht="15">
      <c r="A10" s="72" t="s">
        <v>25</v>
      </c>
      <c r="B10" s="72"/>
      <c r="C10" s="72"/>
      <c r="D10" s="72"/>
      <c r="E10" s="72"/>
      <c r="H10" t="s">
        <v>4</v>
      </c>
      <c r="I10" s="22">
        <f>'Year 1'!G32</f>
        <v>0</v>
      </c>
    </row>
    <row r="12" ht="15">
      <c r="A12" t="s">
        <v>26</v>
      </c>
    </row>
    <row r="13" spans="1:9" ht="15">
      <c r="A13" t="s">
        <v>29</v>
      </c>
      <c r="H13" t="s">
        <v>17</v>
      </c>
      <c r="I13" s="22">
        <f>'Year 2'!G32</f>
        <v>0</v>
      </c>
    </row>
    <row r="15" ht="15">
      <c r="A15" t="s">
        <v>27</v>
      </c>
    </row>
    <row r="16" spans="1:9" ht="15">
      <c r="A16" t="s">
        <v>28</v>
      </c>
      <c r="H16" t="s">
        <v>18</v>
      </c>
      <c r="I16" s="22">
        <f>'Year 3'!G32</f>
        <v>0</v>
      </c>
    </row>
    <row r="18" ht="15">
      <c r="A18" t="s">
        <v>30</v>
      </c>
    </row>
    <row r="19" spans="1:9" ht="15">
      <c r="A19" t="s">
        <v>31</v>
      </c>
      <c r="H19" t="s">
        <v>20</v>
      </c>
      <c r="I19" s="22">
        <f>'Year 4'!G32</f>
        <v>0</v>
      </c>
    </row>
    <row r="21" ht="15">
      <c r="A21" t="s">
        <v>32</v>
      </c>
    </row>
    <row r="22" spans="1:9" ht="15">
      <c r="A22" t="s">
        <v>34</v>
      </c>
      <c r="H22" t="s">
        <v>22</v>
      </c>
      <c r="I22" s="22">
        <f>'Year 5'!G31</f>
        <v>0</v>
      </c>
    </row>
    <row r="24" spans="1:9" ht="15">
      <c r="A24" s="73" t="s">
        <v>46</v>
      </c>
      <c r="B24" s="74"/>
      <c r="C24" s="74"/>
      <c r="D24" s="74"/>
      <c r="E24" s="74"/>
      <c r="F24" s="74"/>
      <c r="G24" s="74"/>
      <c r="H24" s="11" t="s">
        <v>33</v>
      </c>
      <c r="I24" s="68">
        <f>Totals!I10+Totals!I13+Totals!I16+Totals!I19+Totals!I22</f>
        <v>0</v>
      </c>
    </row>
    <row r="25" spans="1:9" ht="15">
      <c r="A25" s="14"/>
      <c r="B25" s="15"/>
      <c r="C25" s="15"/>
      <c r="D25" s="15"/>
      <c r="E25" s="15"/>
      <c r="F25" s="15"/>
      <c r="G25" s="15"/>
      <c r="H25" s="11"/>
      <c r="I25" s="69"/>
    </row>
    <row r="26" spans="1:9" ht="15">
      <c r="A26" s="27"/>
      <c r="B26" s="28"/>
      <c r="C26" s="28"/>
      <c r="D26" s="28"/>
      <c r="E26" s="28"/>
      <c r="F26" s="28"/>
      <c r="G26" s="28"/>
      <c r="H26" s="11"/>
      <c r="I26" s="30"/>
    </row>
    <row r="27" spans="1:9" ht="15">
      <c r="A27" s="75" t="s">
        <v>80</v>
      </c>
      <c r="B27" s="75"/>
      <c r="C27" s="75"/>
      <c r="D27" s="75"/>
      <c r="E27" s="75"/>
      <c r="F27" s="75"/>
      <c r="G27" s="75"/>
      <c r="H27" s="11"/>
      <c r="I27" s="31">
        <f>'Year 5'!G34+'Year 4'!G35+'Year 3'!G35+'Year 2'!G35+'Year 1'!G35</f>
        <v>0</v>
      </c>
    </row>
    <row r="28" spans="1:9" ht="15">
      <c r="A28" s="27"/>
      <c r="B28" s="28"/>
      <c r="C28" s="28"/>
      <c r="D28" s="28"/>
      <c r="E28" s="28"/>
      <c r="F28" s="28"/>
      <c r="G28" s="28"/>
      <c r="H28" s="11"/>
      <c r="I28" s="30"/>
    </row>
    <row r="30" spans="1:9" ht="15">
      <c r="A30" s="12" t="s">
        <v>35</v>
      </c>
      <c r="B30" s="13"/>
      <c r="C30" s="13"/>
      <c r="D30" s="13"/>
      <c r="E30" s="65"/>
      <c r="F30" s="66"/>
      <c r="G30" s="66"/>
      <c r="H30" s="66"/>
      <c r="I30" s="67"/>
    </row>
  </sheetData>
  <sheetProtection/>
  <protectedRanges>
    <protectedRange sqref="E30" name="Signature"/>
  </protectedRanges>
  <mergeCells count="8">
    <mergeCell ref="E30:I30"/>
    <mergeCell ref="I24:I25"/>
    <mergeCell ref="A1:K1"/>
    <mergeCell ref="A3:K6"/>
    <mergeCell ref="A9:J9"/>
    <mergeCell ref="A10:E10"/>
    <mergeCell ref="A24:G24"/>
    <mergeCell ref="A27:G27"/>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Services Attachment F-1</dc:title>
  <dc:subject/>
  <dc:creator>Tracey, Patti</dc:creator>
  <cp:keywords/>
  <dc:description/>
  <cp:lastModifiedBy>White, Donna</cp:lastModifiedBy>
  <cp:lastPrinted>2015-11-18T14:10:42Z</cp:lastPrinted>
  <dcterms:created xsi:type="dcterms:W3CDTF">2015-08-19T13:54:19Z</dcterms:created>
  <dcterms:modified xsi:type="dcterms:W3CDTF">2017-02-15T16:11:24Z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Donna White</vt:lpwstr>
  </property>
  <property fmtid="{D5CDD505-2E9C-101B-9397-08002B2CF9AE}" pid="3" name="xd_Signature">
    <vt:lpwstr/>
  </property>
  <property fmtid="{D5CDD505-2E9C-101B-9397-08002B2CF9AE}" pid="4" name="Year">
    <vt:lpwstr/>
  </property>
  <property fmtid="{D5CDD505-2E9C-101B-9397-08002B2CF9AE}" pid="5" name="Order">
    <vt:lpwstr>179000.000000000</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Donna White</vt:lpwstr>
  </property>
  <property fmtid="{D5CDD505-2E9C-101B-9397-08002B2CF9AE}" pid="9" name="Doc Title">
    <vt:lpwstr/>
  </property>
  <property fmtid="{D5CDD505-2E9C-101B-9397-08002B2CF9AE}" pid="10" name="_SourceUrl">
    <vt:lpwstr/>
  </property>
  <property fmtid="{D5CDD505-2E9C-101B-9397-08002B2CF9AE}" pid="11" name="_SharedFileIndex">
    <vt:lpwstr/>
  </property>
</Properties>
</file>